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на питание\2024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F119" i="1"/>
  <c r="L196" i="1"/>
</calcChain>
</file>

<file path=xl/sharedStrings.xml><?xml version="1.0" encoding="utf-8"?>
<sst xmlns="http://schemas.openxmlformats.org/spreadsheetml/2006/main" count="244" uniqueCount="77">
  <si>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</si>
  <si>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</si>
  <si>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</si>
  <si>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</si>
  <si>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</si>
  <si>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</si>
  <si>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</si>
  <si>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</si>
  <si>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</si>
  <si>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</si>
  <si>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</si>
  <si>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</si>
  <si>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</si>
  <si>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</si>
  <si>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</si>
  <si>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</si>
  <si>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</si>
  <si>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</si>
  <si>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</si>
  <si>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</si>
  <si>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</si>
  <si>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</si>
  <si>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</si>
  <si>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</si>
  <si>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</si>
  <si>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</si>
  <si>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</si>
  <si>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</si>
  <si>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</si>
  <si>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</si>
  <si>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</si>
  <si>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</si>
  <si>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</si>
  <si>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</si>
  <si>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</si>
  <si>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</si>
  <si>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</si>
  <si>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</si>
  <si>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</si>
  <si>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</si>
  <si>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Октябрьскаяя ООШ</t>
  </si>
  <si>
    <t>А. А. Колпащикова</t>
  </si>
  <si>
    <t>Салат из капусты с морковью и яблоком</t>
  </si>
  <si>
    <t>Суп-лапша домашняя</t>
  </si>
  <si>
    <t>Фрикадельки паровые</t>
  </si>
  <si>
    <t>Макаронные изделия отварные</t>
  </si>
  <si>
    <t>Кисель из концентрата</t>
  </si>
  <si>
    <t>Хлеб пшеничный</t>
  </si>
  <si>
    <t>Салат из моркови с изюмом</t>
  </si>
  <si>
    <t>Суп картофельный с клецками</t>
  </si>
  <si>
    <t>Плов из отварной куры</t>
  </si>
  <si>
    <t>Компот из сухофруктов</t>
  </si>
  <si>
    <t>Салат картофельный с зеленым горошком</t>
  </si>
  <si>
    <t>Борщ из свежей капусты со сметаной</t>
  </si>
  <si>
    <t>Тефтели рыбные</t>
  </si>
  <si>
    <t>Картофельное пюре</t>
  </si>
  <si>
    <t>Винегрет овощной</t>
  </si>
  <si>
    <t>Рассольник ленинградский</t>
  </si>
  <si>
    <t>Тефтели паровые</t>
  </si>
  <si>
    <t>Каша пшенная рассыпчатая</t>
  </si>
  <si>
    <t>Салат из свеклы с изюмом</t>
  </si>
  <si>
    <t>Суп картофельный с мясными фрикадельками</t>
  </si>
  <si>
    <t>Суфле из кур</t>
  </si>
  <si>
    <t>Рис припущенный</t>
  </si>
  <si>
    <t>Салат из  капусты с морковью</t>
  </si>
  <si>
    <t>Суп картофельный с макаронными изделиями</t>
  </si>
  <si>
    <t>Рыба тушенная в сметанном соусе</t>
  </si>
  <si>
    <t>Каша гречневая рассыпчатая</t>
  </si>
  <si>
    <t>Чай с сахаром</t>
  </si>
  <si>
    <t>Суп картофельный с бобовыми</t>
  </si>
  <si>
    <t>Курица в соусе с томатом</t>
  </si>
  <si>
    <t>Салат из квашеной капусты с луком</t>
  </si>
  <si>
    <t>Щи из свежей капусты со сметаной</t>
  </si>
  <si>
    <t>Колбаса отварная</t>
  </si>
  <si>
    <t>Суп картофельный рыбный</t>
  </si>
  <si>
    <t>Жаркое по домашнему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</si>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</sst>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rgb="FFFFFFCC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2" fillId="4" borderId="5" xfId="0" applyFont="1" applyFill="1" applyBorder="1" applyAlignment="1">
      <alignment wrapText="1"/>
    </xf>
    <xf numFmtId="1" fontId="12" fillId="4" borderId="5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wrapText="1"/>
    </xf>
    <xf numFmtId="1" fontId="12" fillId="4" borderId="4" xfId="0" applyNumberFormat="1" applyFont="1" applyFill="1" applyBorder="1" applyAlignment="1">
      <alignment horizontal="center"/>
    </xf>
    <xf numFmtId="1" fontId="12" fillId="4" borderId="17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2" fontId="12" fillId="4" borderId="4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1" fontId="1" fillId="3" borderId="24" xfId="0" applyNumberFormat="1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5" borderId="30" xfId="0" applyFill="1" applyBorder="1" applyAlignment="1" applyProtection="1">
      <alignment wrapText="1"/>
      <protection locked="0"/>
    </xf>
    <xf numFmtId="0" fontId="0" fillId="5" borderId="31" xfId="0" applyFill="1" applyBorder="1" applyAlignment="1" applyProtection="1">
      <alignment wrapText="1"/>
      <protection locked="0"/>
    </xf>
    <xf numFmtId="1" fontId="0" fillId="5" borderId="30" xfId="0" applyNumberFormat="1" applyFill="1" applyBorder="1" applyProtection="1">
      <protection locked="0"/>
    </xf>
    <xf numFmtId="1" fontId="0" fillId="5" borderId="31" xfId="0" applyNumberFormat="1" applyFill="1" applyBorder="1" applyProtection="1">
      <protection locked="0"/>
    </xf>
    <xf numFmtId="1" fontId="0" fillId="5" borderId="32" xfId="0" applyNumberFormat="1" applyFill="1" applyBorder="1" applyProtection="1">
      <protection locked="0"/>
    </xf>
    <xf numFmtId="1" fontId="0" fillId="5" borderId="33" xfId="0" applyNumberFormat="1" applyFill="1" applyBorder="1" applyProtection="1">
      <protection locked="0"/>
    </xf>
    <xf numFmtId="2" fontId="0" fillId="5" borderId="30" xfId="0" applyNumberFormat="1" applyFill="1" applyBorder="1" applyProtection="1">
      <protection locked="0"/>
    </xf>
    <xf numFmtId="2" fontId="0" fillId="5" borderId="31" xfId="0" applyNumberFormat="1" applyFill="1" applyBorder="1" applyProtection="1">
      <protection locked="0"/>
    </xf>
    <xf numFmtId="0" fontId="0" fillId="5" borderId="30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5" sqref="K185:K18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75" t="s">
        <v>40</v>
      </c>
      <c r="D1" s="76"/>
      <c r="E1" s="77"/>
      <c r="F1" s="3" t="s">
        <v>1</v>
      </c>
      <c r="G1" s="2" t="s">
        <v>2</v>
      </c>
      <c r="H1" s="78" t="s">
        <v>3</v>
      </c>
      <c r="I1" s="76"/>
      <c r="J1" s="76"/>
      <c r="K1" s="77"/>
      <c r="L1" s="2"/>
    </row>
    <row r="2" spans="1:12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78" t="s">
        <v>41</v>
      </c>
      <c r="I2" s="76"/>
      <c r="J2" s="76"/>
      <c r="K2" s="77"/>
      <c r="L2" s="2"/>
    </row>
    <row r="3" spans="1:12" ht="17.25" customHeight="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31</v>
      </c>
      <c r="I3" s="8">
        <v>8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7.5" customHeight="1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2.75" customHeight="1" x14ac:dyDescent="0.25">
      <c r="A6" s="15">
        <v>1</v>
      </c>
      <c r="B6" s="16">
        <v>1</v>
      </c>
      <c r="C6" s="17" t="s">
        <v>24</v>
      </c>
      <c r="D6" s="18" t="s">
        <v>25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 x14ac:dyDescent="0.25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 x14ac:dyDescent="0.25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29</v>
      </c>
      <c r="E13" s="34"/>
      <c r="F13" s="35">
        <f t="shared" ref="F13:J13" si="0">SUM(F6:F12)</f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30</v>
      </c>
      <c r="D14" s="29" t="s">
        <v>31</v>
      </c>
      <c r="E14" s="63" t="s">
        <v>42</v>
      </c>
      <c r="F14" s="65">
        <v>100</v>
      </c>
      <c r="G14" s="65">
        <v>1.08</v>
      </c>
      <c r="H14" s="65">
        <v>0</v>
      </c>
      <c r="I14" s="67">
        <v>1.32</v>
      </c>
      <c r="J14" s="65">
        <v>11.4</v>
      </c>
      <c r="K14" s="67">
        <v>1.32</v>
      </c>
      <c r="L14" s="69">
        <v>10</v>
      </c>
    </row>
    <row r="15" spans="1:12" ht="12.75" customHeight="1" x14ac:dyDescent="0.25">
      <c r="A15" s="22"/>
      <c r="B15" s="23"/>
      <c r="C15" s="24"/>
      <c r="D15" s="29" t="s">
        <v>32</v>
      </c>
      <c r="E15" s="64" t="s">
        <v>43</v>
      </c>
      <c r="F15" s="66">
        <v>200</v>
      </c>
      <c r="G15" s="66">
        <v>2.4500000000000002</v>
      </c>
      <c r="H15" s="66">
        <v>4.8899999999999997</v>
      </c>
      <c r="I15" s="68">
        <v>13.91</v>
      </c>
      <c r="J15" s="66">
        <v>109.38</v>
      </c>
      <c r="K15" s="68">
        <v>13.91</v>
      </c>
      <c r="L15" s="70">
        <v>19</v>
      </c>
    </row>
    <row r="16" spans="1:12" ht="12.75" customHeight="1" x14ac:dyDescent="0.25">
      <c r="A16" s="22"/>
      <c r="B16" s="23"/>
      <c r="C16" s="24"/>
      <c r="D16" s="29" t="s">
        <v>33</v>
      </c>
      <c r="E16" s="64" t="s">
        <v>44</v>
      </c>
      <c r="F16" s="66">
        <v>90</v>
      </c>
      <c r="G16" s="66">
        <v>13.5</v>
      </c>
      <c r="H16" s="66">
        <v>9.7200000000000006</v>
      </c>
      <c r="I16" s="68">
        <v>8.19</v>
      </c>
      <c r="J16" s="66">
        <v>172.8</v>
      </c>
      <c r="K16" s="68">
        <v>8.19</v>
      </c>
      <c r="L16" s="70">
        <v>23</v>
      </c>
    </row>
    <row r="17" spans="1:12" ht="12.75" customHeight="1" x14ac:dyDescent="0.25">
      <c r="A17" s="22"/>
      <c r="B17" s="23"/>
      <c r="C17" s="24"/>
      <c r="D17" s="29" t="s">
        <v>34</v>
      </c>
      <c r="E17" s="64" t="s">
        <v>45</v>
      </c>
      <c r="F17" s="66">
        <v>200</v>
      </c>
      <c r="G17" s="66">
        <v>7.36</v>
      </c>
      <c r="H17" s="66">
        <v>7.06</v>
      </c>
      <c r="I17" s="68">
        <v>47.55</v>
      </c>
      <c r="J17" s="66">
        <v>281.45999999999998</v>
      </c>
      <c r="K17" s="68">
        <v>47.55</v>
      </c>
      <c r="L17" s="70">
        <v>10</v>
      </c>
    </row>
    <row r="18" spans="1:12" ht="12.75" customHeight="1" x14ac:dyDescent="0.25">
      <c r="A18" s="22"/>
      <c r="B18" s="23"/>
      <c r="C18" s="24"/>
      <c r="D18" s="29" t="s">
        <v>35</v>
      </c>
      <c r="E18" s="64" t="s">
        <v>46</v>
      </c>
      <c r="F18" s="66">
        <v>200</v>
      </c>
      <c r="G18" s="66">
        <v>1.36</v>
      </c>
      <c r="H18" s="66">
        <v>0</v>
      </c>
      <c r="I18" s="68">
        <v>29.02</v>
      </c>
      <c r="J18" s="66">
        <v>116.19</v>
      </c>
      <c r="K18" s="68">
        <v>29.02</v>
      </c>
      <c r="L18" s="70">
        <v>2</v>
      </c>
    </row>
    <row r="19" spans="1:12" ht="12.75" customHeight="1" x14ac:dyDescent="0.25">
      <c r="A19" s="22"/>
      <c r="B19" s="23"/>
      <c r="C19" s="24"/>
      <c r="D19" s="29" t="s">
        <v>36</v>
      </c>
      <c r="E19" s="64" t="s">
        <v>47</v>
      </c>
      <c r="F19" s="66">
        <v>60</v>
      </c>
      <c r="G19" s="66">
        <v>3</v>
      </c>
      <c r="H19" s="66">
        <v>0.2</v>
      </c>
      <c r="I19" s="68">
        <v>26</v>
      </c>
      <c r="J19" s="66">
        <v>198.75</v>
      </c>
      <c r="K19" s="68">
        <v>26</v>
      </c>
      <c r="L19" s="70">
        <v>3</v>
      </c>
    </row>
    <row r="20" spans="1:12" ht="12.75" customHeight="1" x14ac:dyDescent="0.25">
      <c r="A20" s="22"/>
      <c r="B20" s="23"/>
      <c r="C20" s="24"/>
      <c r="D20" s="29" t="s">
        <v>37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30"/>
      <c r="B23" s="31"/>
      <c r="C23" s="32"/>
      <c r="D23" s="33" t="s">
        <v>29</v>
      </c>
      <c r="E23" s="34"/>
      <c r="F23" s="35">
        <f t="shared" ref="F23:J23" si="2">SUM(F14:F22)</f>
        <v>850</v>
      </c>
      <c r="G23" s="35">
        <f t="shared" si="2"/>
        <v>28.75</v>
      </c>
      <c r="H23" s="35">
        <f t="shared" si="2"/>
        <v>21.869999999999997</v>
      </c>
      <c r="I23" s="35">
        <f t="shared" si="2"/>
        <v>125.99</v>
      </c>
      <c r="J23" s="35">
        <f t="shared" si="2"/>
        <v>889.98</v>
      </c>
      <c r="K23" s="36"/>
      <c r="L23" s="35">
        <f>SUM(L14:L22)</f>
        <v>67</v>
      </c>
    </row>
    <row r="24" spans="1:12" ht="12.75" customHeight="1" x14ac:dyDescent="0.25">
      <c r="A24" s="40">
        <f t="shared" ref="A24:B24" si="3">A6</f>
        <v>1</v>
      </c>
      <c r="B24" s="41">
        <f t="shared" si="3"/>
        <v>1</v>
      </c>
      <c r="C24" s="73" t="s">
        <v>38</v>
      </c>
      <c r="D24" s="74"/>
      <c r="E24" s="42"/>
      <c r="F24" s="43">
        <f t="shared" ref="F24:J24" si="4">F13+F23</f>
        <v>850</v>
      </c>
      <c r="G24" s="43">
        <f t="shared" si="4"/>
        <v>28.75</v>
      </c>
      <c r="H24" s="43">
        <f t="shared" si="4"/>
        <v>21.869999999999997</v>
      </c>
      <c r="I24" s="43">
        <f t="shared" si="4"/>
        <v>125.99</v>
      </c>
      <c r="J24" s="43">
        <f t="shared" si="4"/>
        <v>889.98</v>
      </c>
      <c r="K24" s="43"/>
      <c r="L24" s="43">
        <f>L13+L23</f>
        <v>67</v>
      </c>
    </row>
    <row r="25" spans="1:12" ht="12.75" customHeight="1" x14ac:dyDescent="0.25">
      <c r="A25" s="44">
        <v>1</v>
      </c>
      <c r="B25" s="23">
        <v>2</v>
      </c>
      <c r="C25" s="17" t="s">
        <v>24</v>
      </c>
      <c r="D25" s="18" t="s">
        <v>25</v>
      </c>
      <c r="E25" s="19"/>
      <c r="F25" s="20"/>
      <c r="G25" s="20"/>
      <c r="H25" s="20"/>
      <c r="I25" s="20"/>
      <c r="J25" s="20"/>
      <c r="K25" s="21"/>
      <c r="L25" s="20"/>
    </row>
    <row r="26" spans="1:12" ht="12.75" customHeight="1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44"/>
      <c r="B27" s="23"/>
      <c r="C27" s="24"/>
      <c r="D27" s="29" t="s">
        <v>26</v>
      </c>
      <c r="E27" s="26"/>
      <c r="F27" s="27"/>
      <c r="G27" s="27"/>
      <c r="H27" s="27"/>
      <c r="I27" s="27"/>
      <c r="J27" s="27"/>
      <c r="K27" s="28"/>
      <c r="L27" s="27"/>
    </row>
    <row r="28" spans="1:12" ht="12.75" customHeight="1" x14ac:dyDescent="0.25">
      <c r="A28" s="44"/>
      <c r="B28" s="23"/>
      <c r="C28" s="24"/>
      <c r="D28" s="29" t="s">
        <v>27</v>
      </c>
      <c r="E28" s="26"/>
      <c r="F28" s="27"/>
      <c r="G28" s="27"/>
      <c r="H28" s="27"/>
      <c r="I28" s="27"/>
      <c r="J28" s="27"/>
      <c r="K28" s="28"/>
      <c r="L28" s="27"/>
    </row>
    <row r="29" spans="1:12" ht="12.75" customHeight="1" x14ac:dyDescent="0.25">
      <c r="A29" s="44"/>
      <c r="B29" s="23"/>
      <c r="C29" s="24"/>
      <c r="D29" s="29" t="s">
        <v>28</v>
      </c>
      <c r="E29" s="26"/>
      <c r="F29" s="27"/>
      <c r="G29" s="27"/>
      <c r="H29" s="27"/>
      <c r="I29" s="27"/>
      <c r="J29" s="27"/>
      <c r="K29" s="28"/>
      <c r="L29" s="27"/>
    </row>
    <row r="30" spans="1:12" ht="12.75" customHeight="1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2.7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45"/>
      <c r="B32" s="31"/>
      <c r="C32" s="32"/>
      <c r="D32" s="33" t="s">
        <v>29</v>
      </c>
      <c r="E32" s="34"/>
      <c r="F32" s="35">
        <f t="shared" ref="F32:J32" si="5">SUM(F25:F31)</f>
        <v>0</v>
      </c>
      <c r="G32" s="35">
        <f t="shared" si="5"/>
        <v>0</v>
      </c>
      <c r="H32" s="35">
        <f t="shared" si="5"/>
        <v>0</v>
      </c>
      <c r="I32" s="35">
        <f t="shared" si="5"/>
        <v>0</v>
      </c>
      <c r="J32" s="35">
        <f t="shared" si="5"/>
        <v>0</v>
      </c>
      <c r="K32" s="36"/>
      <c r="L32" s="35">
        <f>SUM(L25:L31)</f>
        <v>0</v>
      </c>
    </row>
    <row r="33" spans="1:12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30</v>
      </c>
      <c r="D33" s="29" t="s">
        <v>31</v>
      </c>
      <c r="E33" s="63" t="s">
        <v>48</v>
      </c>
      <c r="F33" s="65">
        <v>100</v>
      </c>
      <c r="G33" s="65">
        <v>20</v>
      </c>
      <c r="H33" s="65">
        <v>33.4</v>
      </c>
      <c r="I33" s="67">
        <v>38</v>
      </c>
      <c r="J33" s="65">
        <v>79.16</v>
      </c>
      <c r="K33" s="71">
        <v>22</v>
      </c>
      <c r="L33" s="69">
        <v>12</v>
      </c>
    </row>
    <row r="34" spans="1:12" ht="12.75" customHeight="1" x14ac:dyDescent="0.25">
      <c r="A34" s="44"/>
      <c r="B34" s="23"/>
      <c r="C34" s="24"/>
      <c r="D34" s="29" t="s">
        <v>32</v>
      </c>
      <c r="E34" s="64" t="s">
        <v>49</v>
      </c>
      <c r="F34" s="66">
        <v>200</v>
      </c>
      <c r="G34" s="66">
        <v>3.75</v>
      </c>
      <c r="H34" s="66">
        <v>3.29</v>
      </c>
      <c r="I34" s="68">
        <v>16.84</v>
      </c>
      <c r="J34" s="66">
        <v>111.94</v>
      </c>
      <c r="K34" s="72">
        <v>96</v>
      </c>
      <c r="L34" s="70">
        <v>18</v>
      </c>
    </row>
    <row r="35" spans="1:12" ht="12.75" customHeight="1" x14ac:dyDescent="0.25">
      <c r="A35" s="44"/>
      <c r="B35" s="23"/>
      <c r="C35" s="24"/>
      <c r="D35" s="29" t="s">
        <v>33</v>
      </c>
      <c r="E35" s="64"/>
      <c r="F35" s="66"/>
      <c r="G35" s="66"/>
      <c r="H35" s="66"/>
      <c r="I35" s="68"/>
      <c r="J35" s="66"/>
      <c r="K35" s="72"/>
      <c r="L35" s="70"/>
    </row>
    <row r="36" spans="1:12" ht="12.75" customHeight="1" x14ac:dyDescent="0.25">
      <c r="A36" s="44"/>
      <c r="B36" s="23"/>
      <c r="C36" s="24"/>
      <c r="D36" s="29" t="s">
        <v>34</v>
      </c>
      <c r="E36" s="64" t="s">
        <v>50</v>
      </c>
      <c r="F36" s="66">
        <v>210</v>
      </c>
      <c r="G36" s="66">
        <v>37.200000000000003</v>
      </c>
      <c r="H36" s="66">
        <v>45.33</v>
      </c>
      <c r="I36" s="68">
        <v>41.05</v>
      </c>
      <c r="J36" s="66">
        <v>747.09</v>
      </c>
      <c r="K36" s="72">
        <v>192</v>
      </c>
      <c r="L36" s="70">
        <v>32</v>
      </c>
    </row>
    <row r="37" spans="1:12" ht="12.75" customHeight="1" x14ac:dyDescent="0.25">
      <c r="A37" s="44"/>
      <c r="B37" s="23"/>
      <c r="C37" s="24"/>
      <c r="D37" s="29" t="s">
        <v>35</v>
      </c>
      <c r="E37" s="64" t="s">
        <v>51</v>
      </c>
      <c r="F37" s="66">
        <v>200</v>
      </c>
      <c r="G37" s="66">
        <v>0.56000000000000005</v>
      </c>
      <c r="H37" s="66">
        <v>0</v>
      </c>
      <c r="I37" s="68">
        <v>27.89</v>
      </c>
      <c r="J37" s="66">
        <v>113.79</v>
      </c>
      <c r="K37" s="72">
        <v>155</v>
      </c>
      <c r="L37" s="70">
        <v>2</v>
      </c>
    </row>
    <row r="38" spans="1:12" ht="12.75" customHeight="1" x14ac:dyDescent="0.25">
      <c r="A38" s="44"/>
      <c r="B38" s="23"/>
      <c r="C38" s="24"/>
      <c r="D38" s="29" t="s">
        <v>36</v>
      </c>
      <c r="E38" s="64" t="s">
        <v>47</v>
      </c>
      <c r="F38" s="66">
        <v>60</v>
      </c>
      <c r="G38" s="66">
        <v>1.58</v>
      </c>
      <c r="H38" s="66">
        <v>0.2</v>
      </c>
      <c r="I38" s="68">
        <v>9.66</v>
      </c>
      <c r="J38" s="66">
        <v>198.75</v>
      </c>
      <c r="K38" s="28"/>
      <c r="L38" s="70">
        <v>3</v>
      </c>
    </row>
    <row r="39" spans="1:12" ht="12.75" customHeight="1" x14ac:dyDescent="0.25">
      <c r="A39" s="44"/>
      <c r="B39" s="23"/>
      <c r="C39" s="24"/>
      <c r="D39" s="29" t="s">
        <v>37</v>
      </c>
      <c r="E39" s="26"/>
      <c r="F39" s="27"/>
      <c r="G39" s="27"/>
      <c r="H39" s="27"/>
      <c r="I39" s="27"/>
      <c r="J39" s="27"/>
      <c r="K39" s="28"/>
      <c r="L39" s="27"/>
    </row>
    <row r="40" spans="1:12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5"/>
      <c r="B42" s="31"/>
      <c r="C42" s="32"/>
      <c r="D42" s="33" t="s">
        <v>29</v>
      </c>
      <c r="E42" s="34"/>
      <c r="F42" s="55">
        <f t="shared" ref="F42:J42" si="7">SUM(F33:F41)</f>
        <v>770</v>
      </c>
      <c r="G42" s="55">
        <f t="shared" si="7"/>
        <v>63.09</v>
      </c>
      <c r="H42" s="55">
        <f t="shared" si="7"/>
        <v>82.22</v>
      </c>
      <c r="I42" s="55">
        <f t="shared" si="7"/>
        <v>133.44</v>
      </c>
      <c r="J42" s="55">
        <f t="shared" si="7"/>
        <v>1250.73</v>
      </c>
      <c r="K42" s="36"/>
      <c r="L42" s="56">
        <f>SUM(L33:L41)</f>
        <v>67</v>
      </c>
    </row>
    <row r="43" spans="1:12" ht="15.75" customHeight="1" x14ac:dyDescent="0.25">
      <c r="A43" s="57">
        <f t="shared" ref="A43:B43" si="8">A25</f>
        <v>1</v>
      </c>
      <c r="B43" s="57">
        <f t="shared" si="8"/>
        <v>2</v>
      </c>
      <c r="C43" s="73" t="s">
        <v>38</v>
      </c>
      <c r="D43" s="74"/>
      <c r="E43" s="42"/>
      <c r="F43" s="58">
        <f t="shared" ref="F43:J43" si="9">F32+F42</f>
        <v>770</v>
      </c>
      <c r="G43" s="58">
        <f t="shared" si="9"/>
        <v>63.09</v>
      </c>
      <c r="H43" s="58">
        <f t="shared" si="9"/>
        <v>82.22</v>
      </c>
      <c r="I43" s="58">
        <f t="shared" si="9"/>
        <v>133.44</v>
      </c>
      <c r="J43" s="58">
        <f t="shared" si="9"/>
        <v>1250.73</v>
      </c>
      <c r="K43" s="43"/>
      <c r="L43" s="59">
        <f>L32+L42</f>
        <v>67</v>
      </c>
    </row>
    <row r="44" spans="1:12" ht="12.75" customHeight="1" x14ac:dyDescent="0.25">
      <c r="A44" s="15">
        <v>1</v>
      </c>
      <c r="B44" s="16">
        <v>3</v>
      </c>
      <c r="C44" s="17" t="s">
        <v>24</v>
      </c>
      <c r="D44" s="18" t="s">
        <v>25</v>
      </c>
      <c r="E44" s="19"/>
      <c r="F44" s="20"/>
      <c r="G44" s="20"/>
      <c r="H44" s="20"/>
      <c r="I44" s="20"/>
      <c r="J44" s="20"/>
      <c r="K44" s="21"/>
      <c r="L44" s="20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22"/>
      <c r="B46" s="23"/>
      <c r="C46" s="24"/>
      <c r="D46" s="29" t="s">
        <v>26</v>
      </c>
      <c r="E46" s="26"/>
      <c r="F46" s="27"/>
      <c r="G46" s="27"/>
      <c r="H46" s="27"/>
      <c r="I46" s="27"/>
      <c r="J46" s="27"/>
      <c r="K46" s="28"/>
      <c r="L46" s="27"/>
    </row>
    <row r="47" spans="1:12" ht="12.75" customHeight="1" x14ac:dyDescent="0.25">
      <c r="A47" s="22"/>
      <c r="B47" s="23"/>
      <c r="C47" s="24"/>
      <c r="D47" s="29" t="s">
        <v>27</v>
      </c>
      <c r="E47" s="26"/>
      <c r="F47" s="27"/>
      <c r="G47" s="27"/>
      <c r="H47" s="27"/>
      <c r="I47" s="27"/>
      <c r="J47" s="27"/>
      <c r="K47" s="28"/>
      <c r="L47" s="27"/>
    </row>
    <row r="48" spans="1:12" ht="12.75" customHeight="1" x14ac:dyDescent="0.25">
      <c r="A48" s="22"/>
      <c r="B48" s="23"/>
      <c r="C48" s="24"/>
      <c r="D48" s="29" t="s">
        <v>28</v>
      </c>
      <c r="E48" s="26"/>
      <c r="F48" s="27"/>
      <c r="G48" s="27"/>
      <c r="H48" s="27"/>
      <c r="I48" s="27"/>
      <c r="J48" s="27"/>
      <c r="K48" s="28"/>
      <c r="L48" s="27"/>
    </row>
    <row r="49" spans="1:12" ht="12.75" customHeight="1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5">
      <c r="A51" s="30"/>
      <c r="B51" s="31"/>
      <c r="C51" s="32"/>
      <c r="D51" s="33" t="s">
        <v>29</v>
      </c>
      <c r="E51" s="34"/>
      <c r="F51" s="35">
        <f t="shared" ref="F51:J51" si="10">SUM(F44:F50)</f>
        <v>0</v>
      </c>
      <c r="G51" s="35">
        <f t="shared" si="10"/>
        <v>0</v>
      </c>
      <c r="H51" s="35">
        <f t="shared" si="10"/>
        <v>0</v>
      </c>
      <c r="I51" s="35">
        <f t="shared" si="10"/>
        <v>0</v>
      </c>
      <c r="J51" s="35">
        <f t="shared" si="10"/>
        <v>0</v>
      </c>
      <c r="K51" s="36"/>
      <c r="L51" s="35">
        <f>SUM(L44:L50)</f>
        <v>0</v>
      </c>
    </row>
    <row r="52" spans="1:12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30</v>
      </c>
      <c r="D52" s="29" t="s">
        <v>31</v>
      </c>
      <c r="E52" s="63" t="s">
        <v>52</v>
      </c>
      <c r="F52" s="65">
        <v>100</v>
      </c>
      <c r="G52" s="65">
        <v>3.04</v>
      </c>
      <c r="H52" s="65">
        <v>11.38</v>
      </c>
      <c r="I52" s="67">
        <v>10.76</v>
      </c>
      <c r="J52" s="65">
        <v>157</v>
      </c>
      <c r="K52" s="71">
        <v>23</v>
      </c>
      <c r="L52" s="69">
        <v>12</v>
      </c>
    </row>
    <row r="53" spans="1:12" ht="12.75" customHeight="1" x14ac:dyDescent="0.25">
      <c r="A53" s="22"/>
      <c r="B53" s="23"/>
      <c r="C53" s="24"/>
      <c r="D53" s="29" t="s">
        <v>32</v>
      </c>
      <c r="E53" s="64" t="s">
        <v>53</v>
      </c>
      <c r="F53" s="66">
        <v>200</v>
      </c>
      <c r="G53" s="66">
        <v>1.93</v>
      </c>
      <c r="H53" s="66">
        <v>6.34</v>
      </c>
      <c r="I53" s="68">
        <v>10.050000000000001</v>
      </c>
      <c r="J53" s="66">
        <v>104.16</v>
      </c>
      <c r="K53" s="72">
        <v>25</v>
      </c>
      <c r="L53" s="70">
        <v>15</v>
      </c>
    </row>
    <row r="54" spans="1:12" ht="12.75" customHeight="1" x14ac:dyDescent="0.25">
      <c r="A54" s="22"/>
      <c r="B54" s="23"/>
      <c r="C54" s="24"/>
      <c r="D54" s="29" t="s">
        <v>33</v>
      </c>
      <c r="E54" s="64" t="s">
        <v>54</v>
      </c>
      <c r="F54" s="66">
        <v>90</v>
      </c>
      <c r="G54" s="66">
        <v>8.06</v>
      </c>
      <c r="H54" s="66">
        <v>5.26</v>
      </c>
      <c r="I54" s="68">
        <v>8.24</v>
      </c>
      <c r="J54" s="66">
        <v>108.96</v>
      </c>
      <c r="K54" s="72">
        <v>156</v>
      </c>
      <c r="L54" s="70">
        <v>20</v>
      </c>
    </row>
    <row r="55" spans="1:12" ht="12.75" customHeight="1" x14ac:dyDescent="0.25">
      <c r="A55" s="22"/>
      <c r="B55" s="23"/>
      <c r="C55" s="24"/>
      <c r="D55" s="29" t="s">
        <v>34</v>
      </c>
      <c r="E55" s="64" t="s">
        <v>55</v>
      </c>
      <c r="F55" s="66">
        <v>210</v>
      </c>
      <c r="G55" s="66">
        <v>4.26</v>
      </c>
      <c r="H55" s="66">
        <v>8.08</v>
      </c>
      <c r="I55" s="68">
        <v>31.06</v>
      </c>
      <c r="J55" s="66">
        <v>213.94</v>
      </c>
      <c r="K55" s="72">
        <v>216</v>
      </c>
      <c r="L55" s="70">
        <v>15</v>
      </c>
    </row>
    <row r="56" spans="1:12" ht="12.75" customHeight="1" x14ac:dyDescent="0.25">
      <c r="A56" s="22"/>
      <c r="B56" s="23"/>
      <c r="C56" s="24"/>
      <c r="D56" s="29" t="s">
        <v>35</v>
      </c>
      <c r="E56" s="64" t="s">
        <v>51</v>
      </c>
      <c r="F56" s="66">
        <v>200</v>
      </c>
      <c r="G56" s="66">
        <v>0.56000000000000005</v>
      </c>
      <c r="H56" s="66">
        <v>0</v>
      </c>
      <c r="I56" s="68">
        <v>27.89</v>
      </c>
      <c r="J56" s="66">
        <v>113.79</v>
      </c>
      <c r="K56" s="72">
        <v>155</v>
      </c>
      <c r="L56" s="70">
        <v>2</v>
      </c>
    </row>
    <row r="57" spans="1:12" ht="12.75" customHeight="1" x14ac:dyDescent="0.25">
      <c r="A57" s="22"/>
      <c r="B57" s="23"/>
      <c r="C57" s="24"/>
      <c r="D57" s="29" t="s">
        <v>36</v>
      </c>
      <c r="E57" s="64" t="s">
        <v>47</v>
      </c>
      <c r="F57" s="66">
        <v>60</v>
      </c>
      <c r="G57" s="66">
        <v>1.58</v>
      </c>
      <c r="H57" s="66">
        <v>0.2</v>
      </c>
      <c r="I57" s="68">
        <v>9.66</v>
      </c>
      <c r="J57" s="66">
        <v>198.75</v>
      </c>
      <c r="K57" s="28"/>
      <c r="L57" s="70">
        <v>3</v>
      </c>
    </row>
    <row r="58" spans="1:12" ht="12.75" customHeight="1" x14ac:dyDescent="0.25">
      <c r="A58" s="22"/>
      <c r="B58" s="23"/>
      <c r="C58" s="24"/>
      <c r="D58" s="29" t="s">
        <v>37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30"/>
      <c r="B61" s="31"/>
      <c r="C61" s="32"/>
      <c r="D61" s="33" t="s">
        <v>29</v>
      </c>
      <c r="E61" s="34"/>
      <c r="F61" s="55">
        <f t="shared" ref="F61:J61" si="12">SUM(F52:F60)</f>
        <v>860</v>
      </c>
      <c r="G61" s="55">
        <f t="shared" si="12"/>
        <v>19.43</v>
      </c>
      <c r="H61" s="55">
        <f t="shared" si="12"/>
        <v>31.259999999999994</v>
      </c>
      <c r="I61" s="55">
        <f t="shared" si="12"/>
        <v>97.66</v>
      </c>
      <c r="J61" s="55">
        <f t="shared" si="12"/>
        <v>896.59999999999991</v>
      </c>
      <c r="K61" s="36"/>
      <c r="L61" s="56">
        <f>SUM(L52:L60)</f>
        <v>67</v>
      </c>
    </row>
    <row r="62" spans="1:12" ht="15.75" customHeight="1" x14ac:dyDescent="0.25">
      <c r="A62" s="40">
        <f t="shared" ref="A62:B62" si="13">A44</f>
        <v>1</v>
      </c>
      <c r="B62" s="41">
        <f t="shared" si="13"/>
        <v>3</v>
      </c>
      <c r="C62" s="73" t="s">
        <v>38</v>
      </c>
      <c r="D62" s="74"/>
      <c r="E62" s="42"/>
      <c r="F62" s="58">
        <f t="shared" ref="F62:J62" si="14">F51+F61</f>
        <v>860</v>
      </c>
      <c r="G62" s="58">
        <f t="shared" si="14"/>
        <v>19.43</v>
      </c>
      <c r="H62" s="58">
        <f t="shared" si="14"/>
        <v>31.259999999999994</v>
      </c>
      <c r="I62" s="58">
        <f t="shared" si="14"/>
        <v>97.66</v>
      </c>
      <c r="J62" s="58">
        <f t="shared" si="14"/>
        <v>896.59999999999991</v>
      </c>
      <c r="K62" s="43"/>
      <c r="L62" s="59">
        <f>L51+L61</f>
        <v>67</v>
      </c>
    </row>
    <row r="63" spans="1:12" ht="12.75" customHeight="1" x14ac:dyDescent="0.25">
      <c r="A63" s="15">
        <v>1</v>
      </c>
      <c r="B63" s="16">
        <v>4</v>
      </c>
      <c r="C63" s="17" t="s">
        <v>24</v>
      </c>
      <c r="D63" s="18" t="s">
        <v>25</v>
      </c>
      <c r="E63" s="19"/>
      <c r="F63" s="20"/>
      <c r="G63" s="20"/>
      <c r="H63" s="20"/>
      <c r="I63" s="20"/>
      <c r="J63" s="20"/>
      <c r="K63" s="21"/>
      <c r="L63" s="20"/>
    </row>
    <row r="64" spans="1:12" ht="12.75" customHeight="1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2.75" customHeight="1" x14ac:dyDescent="0.25">
      <c r="A65" s="22"/>
      <c r="B65" s="23"/>
      <c r="C65" s="24"/>
      <c r="D65" s="29" t="s">
        <v>26</v>
      </c>
      <c r="E65" s="26"/>
      <c r="F65" s="27"/>
      <c r="G65" s="27"/>
      <c r="H65" s="27"/>
      <c r="I65" s="27"/>
      <c r="J65" s="27"/>
      <c r="K65" s="28"/>
      <c r="L65" s="27"/>
    </row>
    <row r="66" spans="1:12" ht="12.75" customHeight="1" x14ac:dyDescent="0.25">
      <c r="A66" s="22"/>
      <c r="B66" s="23"/>
      <c r="C66" s="24"/>
      <c r="D66" s="29" t="s">
        <v>27</v>
      </c>
      <c r="E66" s="26"/>
      <c r="F66" s="27"/>
      <c r="G66" s="27"/>
      <c r="H66" s="27"/>
      <c r="I66" s="27"/>
      <c r="J66" s="27"/>
      <c r="K66" s="28"/>
      <c r="L66" s="27"/>
    </row>
    <row r="67" spans="1:12" ht="12.75" customHeight="1" x14ac:dyDescent="0.25">
      <c r="A67" s="22"/>
      <c r="B67" s="23"/>
      <c r="C67" s="24"/>
      <c r="D67" s="29" t="s">
        <v>28</v>
      </c>
      <c r="E67" s="26"/>
      <c r="F67" s="27"/>
      <c r="G67" s="27"/>
      <c r="H67" s="27"/>
      <c r="I67" s="27"/>
      <c r="J67" s="27"/>
      <c r="K67" s="28"/>
      <c r="L67" s="27"/>
    </row>
    <row r="68" spans="1:12" ht="12.75" customHeight="1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30"/>
      <c r="B70" s="31"/>
      <c r="C70" s="32"/>
      <c r="D70" s="33" t="s">
        <v>29</v>
      </c>
      <c r="E70" s="34"/>
      <c r="F70" s="35">
        <f t="shared" ref="F70:J70" si="15">SUM(F63:F69)</f>
        <v>0</v>
      </c>
      <c r="G70" s="35">
        <f t="shared" si="15"/>
        <v>0</v>
      </c>
      <c r="H70" s="35">
        <f t="shared" si="15"/>
        <v>0</v>
      </c>
      <c r="I70" s="35">
        <f t="shared" si="15"/>
        <v>0</v>
      </c>
      <c r="J70" s="35">
        <f t="shared" si="15"/>
        <v>0</v>
      </c>
      <c r="K70" s="36"/>
      <c r="L70" s="35">
        <f>SUM(L63:L69)</f>
        <v>0</v>
      </c>
    </row>
    <row r="71" spans="1:12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30</v>
      </c>
      <c r="D71" s="29" t="s">
        <v>31</v>
      </c>
      <c r="E71" s="63" t="s">
        <v>56</v>
      </c>
      <c r="F71" s="65">
        <v>100</v>
      </c>
      <c r="G71" s="65">
        <v>0.77</v>
      </c>
      <c r="H71" s="65">
        <v>6.08</v>
      </c>
      <c r="I71" s="67">
        <v>4.99</v>
      </c>
      <c r="J71" s="65">
        <v>77.56</v>
      </c>
      <c r="K71" s="71">
        <v>1</v>
      </c>
      <c r="L71" s="69">
        <v>10</v>
      </c>
    </row>
    <row r="72" spans="1:12" ht="12.75" customHeight="1" x14ac:dyDescent="0.25">
      <c r="A72" s="22"/>
      <c r="B72" s="23"/>
      <c r="C72" s="24"/>
      <c r="D72" s="29" t="s">
        <v>32</v>
      </c>
      <c r="E72" s="64" t="s">
        <v>57</v>
      </c>
      <c r="F72" s="66">
        <v>200</v>
      </c>
      <c r="G72" s="66">
        <v>5.03</v>
      </c>
      <c r="H72" s="66">
        <v>11.3</v>
      </c>
      <c r="I72" s="68">
        <v>32.380000000000003</v>
      </c>
      <c r="J72" s="66">
        <v>149.6</v>
      </c>
      <c r="K72" s="72">
        <v>34</v>
      </c>
      <c r="L72" s="70">
        <v>15</v>
      </c>
    </row>
    <row r="73" spans="1:12" ht="12.75" customHeight="1" x14ac:dyDescent="0.25">
      <c r="A73" s="22"/>
      <c r="B73" s="23"/>
      <c r="C73" s="24"/>
      <c r="D73" s="29" t="s">
        <v>33</v>
      </c>
      <c r="E73" s="64" t="s">
        <v>58</v>
      </c>
      <c r="F73" s="66">
        <v>90</v>
      </c>
      <c r="G73" s="66">
        <v>15.38</v>
      </c>
      <c r="H73" s="66">
        <v>17.52</v>
      </c>
      <c r="I73" s="68">
        <v>10.49</v>
      </c>
      <c r="J73" s="66">
        <v>326.19</v>
      </c>
      <c r="K73" s="72">
        <v>181</v>
      </c>
      <c r="L73" s="70">
        <v>22</v>
      </c>
    </row>
    <row r="74" spans="1:12" ht="12.75" customHeight="1" x14ac:dyDescent="0.25">
      <c r="A74" s="22"/>
      <c r="B74" s="23"/>
      <c r="C74" s="24"/>
      <c r="D74" s="29" t="s">
        <v>34</v>
      </c>
      <c r="E74" s="64" t="s">
        <v>59</v>
      </c>
      <c r="F74" s="66">
        <v>200</v>
      </c>
      <c r="G74" s="66">
        <v>12.56</v>
      </c>
      <c r="H74" s="66">
        <v>7.1</v>
      </c>
      <c r="I74" s="68">
        <v>49.16</v>
      </c>
      <c r="J74" s="66">
        <v>309.04000000000002</v>
      </c>
      <c r="K74" s="72">
        <v>199</v>
      </c>
      <c r="L74" s="70">
        <v>15</v>
      </c>
    </row>
    <row r="75" spans="1:12" ht="12.75" customHeight="1" x14ac:dyDescent="0.25">
      <c r="A75" s="22"/>
      <c r="B75" s="23"/>
      <c r="C75" s="24"/>
      <c r="D75" s="29" t="s">
        <v>35</v>
      </c>
      <c r="E75" s="64" t="s">
        <v>46</v>
      </c>
      <c r="F75" s="66">
        <v>200</v>
      </c>
      <c r="G75" s="66">
        <v>1.36</v>
      </c>
      <c r="H75" s="66">
        <v>0</v>
      </c>
      <c r="I75" s="68">
        <v>29.02</v>
      </c>
      <c r="J75" s="66">
        <v>116.19</v>
      </c>
      <c r="K75" s="72">
        <v>247</v>
      </c>
      <c r="L75" s="70">
        <v>2</v>
      </c>
    </row>
    <row r="76" spans="1:12" ht="12.75" customHeight="1" x14ac:dyDescent="0.25">
      <c r="A76" s="22"/>
      <c r="B76" s="23"/>
      <c r="C76" s="24"/>
      <c r="D76" s="29" t="s">
        <v>36</v>
      </c>
      <c r="E76" s="64" t="s">
        <v>47</v>
      </c>
      <c r="F76" s="66">
        <v>60</v>
      </c>
      <c r="G76" s="66">
        <v>3</v>
      </c>
      <c r="H76" s="66">
        <v>0.2</v>
      </c>
      <c r="I76" s="68">
        <v>26</v>
      </c>
      <c r="J76" s="66">
        <v>104</v>
      </c>
      <c r="K76" s="28"/>
      <c r="L76" s="70">
        <v>3</v>
      </c>
    </row>
    <row r="77" spans="1:12" ht="12.75" customHeight="1" x14ac:dyDescent="0.25">
      <c r="A77" s="22"/>
      <c r="B77" s="23"/>
      <c r="C77" s="24"/>
      <c r="D77" s="29" t="s">
        <v>37</v>
      </c>
      <c r="E77" s="26"/>
      <c r="F77" s="27"/>
      <c r="G77" s="27"/>
      <c r="H77" s="27"/>
      <c r="I77" s="27"/>
      <c r="J77" s="27"/>
      <c r="K77" s="28"/>
      <c r="L77" s="27"/>
    </row>
    <row r="78" spans="1:12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30"/>
      <c r="B80" s="31"/>
      <c r="C80" s="32"/>
      <c r="D80" s="33" t="s">
        <v>29</v>
      </c>
      <c r="E80" s="34"/>
      <c r="F80" s="55">
        <f t="shared" ref="F80:J80" si="17">SUM(F71:F79)</f>
        <v>850</v>
      </c>
      <c r="G80" s="55">
        <f t="shared" si="17"/>
        <v>38.1</v>
      </c>
      <c r="H80" s="55">
        <f t="shared" si="17"/>
        <v>42.20000000000001</v>
      </c>
      <c r="I80" s="55">
        <f t="shared" si="17"/>
        <v>152.04000000000002</v>
      </c>
      <c r="J80" s="55">
        <f t="shared" si="17"/>
        <v>1082.5800000000002</v>
      </c>
      <c r="K80" s="36"/>
      <c r="L80" s="56">
        <f>SUM(L71:L79)</f>
        <v>67</v>
      </c>
    </row>
    <row r="81" spans="1:12" ht="15.75" customHeight="1" x14ac:dyDescent="0.25">
      <c r="A81" s="40">
        <f t="shared" ref="A81:B81" si="18">A63</f>
        <v>1</v>
      </c>
      <c r="B81" s="41">
        <f t="shared" si="18"/>
        <v>4</v>
      </c>
      <c r="C81" s="73" t="s">
        <v>38</v>
      </c>
      <c r="D81" s="74"/>
      <c r="E81" s="42"/>
      <c r="F81" s="58">
        <f t="shared" ref="F81:J81" si="19">F70+F80</f>
        <v>850</v>
      </c>
      <c r="G81" s="58">
        <f t="shared" si="19"/>
        <v>38.1</v>
      </c>
      <c r="H81" s="58">
        <f t="shared" si="19"/>
        <v>42.20000000000001</v>
      </c>
      <c r="I81" s="58">
        <f t="shared" si="19"/>
        <v>152.04000000000002</v>
      </c>
      <c r="J81" s="58">
        <f t="shared" si="19"/>
        <v>1082.5800000000002</v>
      </c>
      <c r="K81" s="43"/>
      <c r="L81" s="59">
        <f>L70+L80</f>
        <v>67</v>
      </c>
    </row>
    <row r="82" spans="1:12" ht="12.75" customHeight="1" x14ac:dyDescent="0.25">
      <c r="A82" s="15">
        <v>1</v>
      </c>
      <c r="B82" s="16">
        <v>5</v>
      </c>
      <c r="C82" s="17" t="s">
        <v>24</v>
      </c>
      <c r="D82" s="18" t="s">
        <v>25</v>
      </c>
      <c r="E82" s="19"/>
      <c r="F82" s="20"/>
      <c r="G82" s="20"/>
      <c r="H82" s="20"/>
      <c r="I82" s="20"/>
      <c r="J82" s="20"/>
      <c r="K82" s="21"/>
      <c r="L82" s="20"/>
    </row>
    <row r="83" spans="1:12" ht="12.75" customHeight="1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2.75" customHeight="1" x14ac:dyDescent="0.25">
      <c r="A84" s="22"/>
      <c r="B84" s="23"/>
      <c r="C84" s="24"/>
      <c r="D84" s="29" t="s">
        <v>26</v>
      </c>
      <c r="E84" s="26"/>
      <c r="F84" s="27"/>
      <c r="G84" s="27"/>
      <c r="H84" s="27"/>
      <c r="I84" s="27"/>
      <c r="J84" s="27"/>
      <c r="K84" s="28"/>
      <c r="L84" s="27"/>
    </row>
    <row r="85" spans="1:12" ht="12.75" customHeight="1" x14ac:dyDescent="0.25">
      <c r="A85" s="22"/>
      <c r="B85" s="23"/>
      <c r="C85" s="24"/>
      <c r="D85" s="29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2.75" customHeight="1" x14ac:dyDescent="0.25">
      <c r="A86" s="22"/>
      <c r="B86" s="23"/>
      <c r="C86" s="24"/>
      <c r="D86" s="29" t="s">
        <v>28</v>
      </c>
      <c r="E86" s="26"/>
      <c r="F86" s="27"/>
      <c r="G86" s="27"/>
      <c r="H86" s="27"/>
      <c r="I86" s="27"/>
      <c r="J86" s="27"/>
      <c r="K86" s="28"/>
      <c r="L86" s="27"/>
    </row>
    <row r="87" spans="1:12" ht="12.75" customHeight="1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25">
      <c r="A89" s="30"/>
      <c r="B89" s="31"/>
      <c r="C89" s="32"/>
      <c r="D89" s="33" t="s">
        <v>29</v>
      </c>
      <c r="E89" s="34"/>
      <c r="F89" s="35">
        <f t="shared" ref="F89:J89" si="20">SUM(F82:F88)</f>
        <v>0</v>
      </c>
      <c r="G89" s="35">
        <f t="shared" si="20"/>
        <v>0</v>
      </c>
      <c r="H89" s="35">
        <f t="shared" si="20"/>
        <v>0</v>
      </c>
      <c r="I89" s="35">
        <f t="shared" si="20"/>
        <v>0</v>
      </c>
      <c r="J89" s="35">
        <f t="shared" si="20"/>
        <v>0</v>
      </c>
      <c r="K89" s="36"/>
      <c r="L89" s="35">
        <f>SUM(L82:L88)</f>
        <v>0</v>
      </c>
    </row>
    <row r="90" spans="1:12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30</v>
      </c>
      <c r="D90" s="29" t="s">
        <v>31</v>
      </c>
      <c r="E90" s="63" t="s">
        <v>60</v>
      </c>
      <c r="F90" s="65">
        <v>100</v>
      </c>
      <c r="G90" s="65">
        <v>1.41</v>
      </c>
      <c r="H90" s="65">
        <v>10.050000000000001</v>
      </c>
      <c r="I90" s="67">
        <v>16.28</v>
      </c>
      <c r="J90" s="65">
        <v>161.46</v>
      </c>
      <c r="K90" s="71">
        <v>20</v>
      </c>
      <c r="L90" s="69">
        <v>10</v>
      </c>
    </row>
    <row r="91" spans="1:12" ht="12.75" customHeight="1" x14ac:dyDescent="0.25">
      <c r="A91" s="22"/>
      <c r="B91" s="23"/>
      <c r="C91" s="24"/>
      <c r="D91" s="29" t="s">
        <v>32</v>
      </c>
      <c r="E91" s="64" t="s">
        <v>61</v>
      </c>
      <c r="F91" s="66">
        <v>200</v>
      </c>
      <c r="G91" s="66">
        <v>7.81</v>
      </c>
      <c r="H91" s="66">
        <v>5.46</v>
      </c>
      <c r="I91" s="68">
        <v>15.21</v>
      </c>
      <c r="J91" s="66">
        <v>140.08000000000001</v>
      </c>
      <c r="K91" s="72">
        <v>40</v>
      </c>
      <c r="L91" s="70">
        <v>19</v>
      </c>
    </row>
    <row r="92" spans="1:12" ht="12.75" customHeight="1" x14ac:dyDescent="0.25">
      <c r="A92" s="22"/>
      <c r="B92" s="23"/>
      <c r="C92" s="24"/>
      <c r="D92" s="29" t="s">
        <v>33</v>
      </c>
      <c r="E92" s="64" t="s">
        <v>62</v>
      </c>
      <c r="F92" s="66">
        <v>90</v>
      </c>
      <c r="G92" s="66">
        <v>29.58</v>
      </c>
      <c r="H92" s="66">
        <v>34.26</v>
      </c>
      <c r="I92" s="68">
        <v>2.004</v>
      </c>
      <c r="J92" s="66">
        <v>434.71</v>
      </c>
      <c r="K92" s="72">
        <v>193</v>
      </c>
      <c r="L92" s="70">
        <v>23</v>
      </c>
    </row>
    <row r="93" spans="1:12" ht="12.75" customHeight="1" x14ac:dyDescent="0.25">
      <c r="A93" s="22"/>
      <c r="B93" s="23"/>
      <c r="C93" s="24"/>
      <c r="D93" s="29" t="s">
        <v>34</v>
      </c>
      <c r="E93" s="64" t="s">
        <v>63</v>
      </c>
      <c r="F93" s="66">
        <v>200</v>
      </c>
      <c r="G93" s="66">
        <v>5.18</v>
      </c>
      <c r="H93" s="66">
        <v>6.78</v>
      </c>
      <c r="I93" s="68">
        <v>53.7</v>
      </c>
      <c r="J93" s="66">
        <v>300.33999999999997</v>
      </c>
      <c r="K93" s="72">
        <v>201</v>
      </c>
      <c r="L93" s="70">
        <v>10</v>
      </c>
    </row>
    <row r="94" spans="1:12" ht="12.75" customHeight="1" x14ac:dyDescent="0.25">
      <c r="A94" s="22"/>
      <c r="B94" s="23"/>
      <c r="C94" s="24"/>
      <c r="D94" s="29" t="s">
        <v>35</v>
      </c>
      <c r="E94" s="64" t="s">
        <v>51</v>
      </c>
      <c r="F94" s="66">
        <v>200</v>
      </c>
      <c r="G94" s="66">
        <v>0.56000000000000005</v>
      </c>
      <c r="H94" s="66">
        <v>0</v>
      </c>
      <c r="I94" s="68">
        <v>27.89</v>
      </c>
      <c r="J94" s="66">
        <v>113.79</v>
      </c>
      <c r="K94" s="72">
        <v>255</v>
      </c>
      <c r="L94" s="70">
        <v>2</v>
      </c>
    </row>
    <row r="95" spans="1:12" ht="12.75" customHeight="1" x14ac:dyDescent="0.25">
      <c r="A95" s="22"/>
      <c r="B95" s="23"/>
      <c r="C95" s="24"/>
      <c r="D95" s="29" t="s">
        <v>36</v>
      </c>
      <c r="E95" s="64" t="s">
        <v>47</v>
      </c>
      <c r="F95" s="66">
        <v>60</v>
      </c>
      <c r="G95" s="66">
        <v>3</v>
      </c>
      <c r="H95" s="66">
        <v>0.2</v>
      </c>
      <c r="I95" s="68">
        <v>26</v>
      </c>
      <c r="J95" s="66">
        <v>104</v>
      </c>
      <c r="K95" s="28"/>
      <c r="L95" s="70">
        <v>3</v>
      </c>
    </row>
    <row r="96" spans="1:12" ht="12.75" customHeight="1" x14ac:dyDescent="0.25">
      <c r="A96" s="22"/>
      <c r="B96" s="23"/>
      <c r="C96" s="24"/>
      <c r="D96" s="29" t="s">
        <v>37</v>
      </c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25">
      <c r="A97" s="22"/>
      <c r="B97" s="23"/>
      <c r="C97" s="24"/>
      <c r="D97" s="25"/>
      <c r="E97" s="2"/>
      <c r="F97" s="2"/>
      <c r="G97" s="2"/>
      <c r="H97" s="2"/>
      <c r="I97" s="2"/>
      <c r="J97" s="2"/>
      <c r="K97" s="2"/>
      <c r="L97" s="2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0"/>
      <c r="B99" s="31"/>
      <c r="C99" s="32"/>
      <c r="D99" s="33" t="s">
        <v>29</v>
      </c>
      <c r="E99" s="34"/>
      <c r="F99" s="55">
        <f t="shared" ref="F99:J99" si="22">SUM(F90:F98)</f>
        <v>850</v>
      </c>
      <c r="G99" s="55">
        <f t="shared" si="22"/>
        <v>47.54</v>
      </c>
      <c r="H99" s="55">
        <f t="shared" si="22"/>
        <v>56.75</v>
      </c>
      <c r="I99" s="55">
        <f t="shared" si="22"/>
        <v>141.084</v>
      </c>
      <c r="J99" s="55">
        <f t="shared" si="22"/>
        <v>1254.3799999999999</v>
      </c>
      <c r="K99" s="36"/>
      <c r="L99" s="56">
        <f>SUM(L90:L98)</f>
        <v>67</v>
      </c>
    </row>
    <row r="100" spans="1:12" ht="15.75" customHeight="1" x14ac:dyDescent="0.25">
      <c r="A100" s="40">
        <f t="shared" ref="A100:B100" si="23">A82</f>
        <v>1</v>
      </c>
      <c r="B100" s="41">
        <f t="shared" si="23"/>
        <v>5</v>
      </c>
      <c r="C100" s="73" t="s">
        <v>38</v>
      </c>
      <c r="D100" s="74"/>
      <c r="E100" s="42"/>
      <c r="F100" s="58">
        <f t="shared" ref="F100:J100" si="24">F89+F99</f>
        <v>850</v>
      </c>
      <c r="G100" s="58">
        <f t="shared" si="24"/>
        <v>47.54</v>
      </c>
      <c r="H100" s="58">
        <f t="shared" si="24"/>
        <v>56.75</v>
      </c>
      <c r="I100" s="58">
        <f t="shared" si="24"/>
        <v>141.084</v>
      </c>
      <c r="J100" s="58">
        <f t="shared" si="24"/>
        <v>1254.3799999999999</v>
      </c>
      <c r="K100" s="43"/>
      <c r="L100" s="59">
        <f>L89+L99</f>
        <v>67</v>
      </c>
    </row>
    <row r="101" spans="1:12" ht="12.75" customHeight="1" x14ac:dyDescent="0.25">
      <c r="A101" s="15">
        <v>2</v>
      </c>
      <c r="B101" s="16">
        <v>1</v>
      </c>
      <c r="C101" s="17" t="s">
        <v>24</v>
      </c>
      <c r="D101" s="18" t="s">
        <v>25</v>
      </c>
      <c r="E101" s="19"/>
      <c r="F101" s="20"/>
      <c r="G101" s="20"/>
      <c r="H101" s="20"/>
      <c r="I101" s="20"/>
      <c r="J101" s="20"/>
      <c r="K101" s="21"/>
      <c r="L101" s="20"/>
    </row>
    <row r="102" spans="1:12" ht="12.75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.75" customHeight="1" x14ac:dyDescent="0.25">
      <c r="A103" s="22"/>
      <c r="B103" s="23"/>
      <c r="C103" s="24"/>
      <c r="D103" s="29" t="s">
        <v>26</v>
      </c>
      <c r="E103" s="26"/>
      <c r="F103" s="27"/>
      <c r="G103" s="27"/>
      <c r="H103" s="27"/>
      <c r="I103" s="27"/>
      <c r="J103" s="27"/>
      <c r="K103" s="28"/>
      <c r="L103" s="27"/>
    </row>
    <row r="104" spans="1:12" ht="12.75" customHeight="1" x14ac:dyDescent="0.25">
      <c r="A104" s="22"/>
      <c r="B104" s="23"/>
      <c r="C104" s="24"/>
      <c r="D104" s="29" t="s">
        <v>27</v>
      </c>
      <c r="E104" s="26"/>
      <c r="F104" s="27"/>
      <c r="G104" s="27"/>
      <c r="H104" s="27"/>
      <c r="I104" s="27"/>
      <c r="J104" s="27"/>
      <c r="K104" s="28"/>
      <c r="L104" s="27"/>
    </row>
    <row r="105" spans="1:12" ht="12.75" customHeight="1" x14ac:dyDescent="0.25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  <c r="L105" s="27"/>
    </row>
    <row r="106" spans="1:12" ht="12.75" customHeight="1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30"/>
      <c r="B108" s="31"/>
      <c r="C108" s="32"/>
      <c r="D108" s="33" t="s">
        <v>29</v>
      </c>
      <c r="E108" s="34"/>
      <c r="F108" s="35">
        <f t="shared" ref="F108:J108" si="25">SUM(F101:F107)</f>
        <v>0</v>
      </c>
      <c r="G108" s="35">
        <f t="shared" si="25"/>
        <v>0</v>
      </c>
      <c r="H108" s="35">
        <f t="shared" si="25"/>
        <v>0</v>
      </c>
      <c r="I108" s="35">
        <f t="shared" si="25"/>
        <v>0</v>
      </c>
      <c r="J108" s="35">
        <f t="shared" si="25"/>
        <v>0</v>
      </c>
      <c r="K108" s="36"/>
      <c r="L108" s="35">
        <f>SUM(L101:L107)</f>
        <v>0</v>
      </c>
    </row>
    <row r="109" spans="1:12" ht="12.7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30</v>
      </c>
      <c r="D109" s="29" t="s">
        <v>31</v>
      </c>
      <c r="E109" s="63" t="s">
        <v>64</v>
      </c>
      <c r="F109" s="65">
        <v>100</v>
      </c>
      <c r="G109" s="65">
        <v>0.78</v>
      </c>
      <c r="H109" s="65">
        <v>4.5599999999999996</v>
      </c>
      <c r="I109" s="67">
        <v>5.82</v>
      </c>
      <c r="J109" s="65">
        <v>64.2</v>
      </c>
      <c r="K109" s="71">
        <v>4</v>
      </c>
      <c r="L109" s="69">
        <v>10</v>
      </c>
    </row>
    <row r="110" spans="1:12" ht="12.75" customHeight="1" x14ac:dyDescent="0.25">
      <c r="A110" s="22"/>
      <c r="B110" s="23"/>
      <c r="C110" s="24"/>
      <c r="D110" s="29" t="s">
        <v>32</v>
      </c>
      <c r="E110" s="64" t="s">
        <v>65</v>
      </c>
      <c r="F110" s="66">
        <v>250</v>
      </c>
      <c r="G110" s="66">
        <v>2.2599999999999998</v>
      </c>
      <c r="H110" s="66">
        <v>2.2999999999999998</v>
      </c>
      <c r="I110" s="68">
        <v>17.41</v>
      </c>
      <c r="J110" s="66">
        <v>99.27</v>
      </c>
      <c r="K110" s="72">
        <v>39</v>
      </c>
      <c r="L110" s="70">
        <v>15</v>
      </c>
    </row>
    <row r="111" spans="1:12" ht="12.75" customHeight="1" x14ac:dyDescent="0.25">
      <c r="A111" s="22"/>
      <c r="B111" s="23"/>
      <c r="C111" s="24"/>
      <c r="D111" s="29" t="s">
        <v>33</v>
      </c>
      <c r="E111" s="64" t="s">
        <v>66</v>
      </c>
      <c r="F111" s="66">
        <v>90</v>
      </c>
      <c r="G111" s="66">
        <v>9.91</v>
      </c>
      <c r="H111" s="66">
        <v>8.66</v>
      </c>
      <c r="I111" s="68">
        <v>3.6</v>
      </c>
      <c r="J111" s="66">
        <v>131.9</v>
      </c>
      <c r="K111" s="72">
        <v>153</v>
      </c>
      <c r="L111" s="70">
        <v>22</v>
      </c>
    </row>
    <row r="112" spans="1:12" ht="12.75" customHeight="1" x14ac:dyDescent="0.25">
      <c r="A112" s="22"/>
      <c r="B112" s="23"/>
      <c r="C112" s="24"/>
      <c r="D112" s="29" t="s">
        <v>34</v>
      </c>
      <c r="E112" s="64" t="s">
        <v>67</v>
      </c>
      <c r="F112" s="66">
        <v>200</v>
      </c>
      <c r="G112" s="66">
        <v>8.73</v>
      </c>
      <c r="H112" s="66">
        <v>5.43</v>
      </c>
      <c r="I112" s="68">
        <v>45</v>
      </c>
      <c r="J112" s="66">
        <v>263.81</v>
      </c>
      <c r="K112" s="72">
        <v>196</v>
      </c>
      <c r="L112" s="70">
        <v>15</v>
      </c>
    </row>
    <row r="113" spans="1:12" ht="12.75" customHeight="1" x14ac:dyDescent="0.25">
      <c r="A113" s="22"/>
      <c r="B113" s="23"/>
      <c r="C113" s="24"/>
      <c r="D113" s="29" t="s">
        <v>35</v>
      </c>
      <c r="E113" s="64" t="s">
        <v>68</v>
      </c>
      <c r="F113" s="66">
        <v>200</v>
      </c>
      <c r="G113" s="66">
        <v>0.12</v>
      </c>
      <c r="H113" s="66">
        <v>0</v>
      </c>
      <c r="I113" s="68">
        <v>12.04</v>
      </c>
      <c r="J113" s="66">
        <v>48.64</v>
      </c>
      <c r="K113" s="72">
        <v>270</v>
      </c>
      <c r="L113" s="70">
        <v>2</v>
      </c>
    </row>
    <row r="114" spans="1:12" ht="12.75" customHeight="1" x14ac:dyDescent="0.25">
      <c r="A114" s="22"/>
      <c r="B114" s="23"/>
      <c r="C114" s="24"/>
      <c r="D114" s="29" t="s">
        <v>36</v>
      </c>
      <c r="E114" s="64" t="s">
        <v>47</v>
      </c>
      <c r="F114" s="66">
        <v>60</v>
      </c>
      <c r="G114" s="66">
        <v>3</v>
      </c>
      <c r="H114" s="66">
        <v>0.2</v>
      </c>
      <c r="I114" s="68">
        <v>26</v>
      </c>
      <c r="J114" s="66">
        <v>104</v>
      </c>
      <c r="K114" s="28"/>
      <c r="L114" s="70">
        <v>3</v>
      </c>
    </row>
    <row r="115" spans="1:12" ht="12.75" customHeight="1" x14ac:dyDescent="0.25">
      <c r="A115" s="22"/>
      <c r="B115" s="23"/>
      <c r="C115" s="24"/>
      <c r="D115" s="29" t="s">
        <v>37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25">
      <c r="A116" s="22"/>
      <c r="B116" s="23"/>
      <c r="C116" s="24"/>
      <c r="D116" s="25"/>
      <c r="E116" s="2"/>
      <c r="F116" s="2"/>
      <c r="G116" s="2"/>
      <c r="H116" s="2"/>
      <c r="I116" s="2"/>
      <c r="J116" s="2"/>
      <c r="K116" s="2"/>
      <c r="L116" s="2"/>
    </row>
    <row r="117" spans="1:12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30"/>
      <c r="B118" s="31"/>
      <c r="C118" s="32"/>
      <c r="D118" s="33" t="s">
        <v>29</v>
      </c>
      <c r="E118" s="34"/>
      <c r="F118" s="55">
        <f t="shared" ref="F118:J118" si="27">SUM(F109:F117)</f>
        <v>900</v>
      </c>
      <c r="G118" s="55">
        <f t="shared" si="27"/>
        <v>24.8</v>
      </c>
      <c r="H118" s="55">
        <f t="shared" si="27"/>
        <v>21.15</v>
      </c>
      <c r="I118" s="55">
        <f t="shared" si="27"/>
        <v>109.87</v>
      </c>
      <c r="J118" s="55">
        <f t="shared" si="27"/>
        <v>711.82</v>
      </c>
      <c r="K118" s="36"/>
      <c r="L118" s="56">
        <f>SUM(L109:L117)</f>
        <v>67</v>
      </c>
    </row>
    <row r="119" spans="1:12" ht="12.75" customHeight="1" x14ac:dyDescent="0.25">
      <c r="A119" s="40">
        <f t="shared" ref="A119:B119" si="28">A101</f>
        <v>2</v>
      </c>
      <c r="B119" s="41">
        <f t="shared" si="28"/>
        <v>1</v>
      </c>
      <c r="C119" s="73" t="s">
        <v>38</v>
      </c>
      <c r="D119" s="74"/>
      <c r="E119" s="42"/>
      <c r="F119" s="58">
        <f t="shared" ref="F119:J119" si="29">F108+F118</f>
        <v>900</v>
      </c>
      <c r="G119" s="58">
        <f t="shared" si="29"/>
        <v>24.8</v>
      </c>
      <c r="H119" s="58">
        <f t="shared" si="29"/>
        <v>21.15</v>
      </c>
      <c r="I119" s="58">
        <f t="shared" si="29"/>
        <v>109.87</v>
      </c>
      <c r="J119" s="58">
        <f t="shared" si="29"/>
        <v>711.82</v>
      </c>
      <c r="K119" s="43"/>
      <c r="L119" s="59">
        <f>L108+L118</f>
        <v>67</v>
      </c>
    </row>
    <row r="120" spans="1:12" ht="12.75" customHeight="1" x14ac:dyDescent="0.25">
      <c r="A120" s="44">
        <v>2</v>
      </c>
      <c r="B120" s="23">
        <v>2</v>
      </c>
      <c r="C120" s="17" t="s">
        <v>24</v>
      </c>
      <c r="D120" s="18" t="s">
        <v>25</v>
      </c>
      <c r="E120" s="19"/>
      <c r="F120" s="20"/>
      <c r="G120" s="20"/>
      <c r="H120" s="20"/>
      <c r="I120" s="20"/>
      <c r="J120" s="20"/>
      <c r="K120" s="21"/>
      <c r="L120" s="20"/>
    </row>
    <row r="121" spans="1:12" ht="12.75" customHeight="1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2.75" customHeight="1" x14ac:dyDescent="0.25">
      <c r="A122" s="44"/>
      <c r="B122" s="23"/>
      <c r="C122" s="24"/>
      <c r="D122" s="29" t="s">
        <v>26</v>
      </c>
      <c r="E122" s="26"/>
      <c r="F122" s="27"/>
      <c r="G122" s="27"/>
      <c r="H122" s="27"/>
      <c r="I122" s="27"/>
      <c r="J122" s="27"/>
      <c r="K122" s="28"/>
      <c r="L122" s="27"/>
    </row>
    <row r="123" spans="1:12" ht="12.75" customHeight="1" x14ac:dyDescent="0.25">
      <c r="A123" s="44"/>
      <c r="B123" s="23"/>
      <c r="C123" s="24"/>
      <c r="D123" s="29" t="s">
        <v>27</v>
      </c>
      <c r="E123" s="26"/>
      <c r="F123" s="27"/>
      <c r="G123" s="27"/>
      <c r="H123" s="27"/>
      <c r="I123" s="27"/>
      <c r="J123" s="27"/>
      <c r="K123" s="28"/>
      <c r="L123" s="27"/>
    </row>
    <row r="124" spans="1:12" ht="12.75" customHeight="1" x14ac:dyDescent="0.25">
      <c r="A124" s="44"/>
      <c r="B124" s="23"/>
      <c r="C124" s="24"/>
      <c r="D124" s="29" t="s">
        <v>28</v>
      </c>
      <c r="E124" s="26"/>
      <c r="F124" s="27"/>
      <c r="G124" s="27"/>
      <c r="H124" s="27"/>
      <c r="I124" s="27"/>
      <c r="J124" s="27"/>
      <c r="K124" s="28"/>
      <c r="L124" s="27"/>
    </row>
    <row r="125" spans="1:12" ht="12.75" customHeight="1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2.75" customHeight="1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 x14ac:dyDescent="0.25">
      <c r="A127" s="45"/>
      <c r="B127" s="31"/>
      <c r="C127" s="32"/>
      <c r="D127" s="33" t="s">
        <v>29</v>
      </c>
      <c r="E127" s="34"/>
      <c r="F127" s="35">
        <f t="shared" ref="F127:J127" si="30">SUM(F120:F126)</f>
        <v>0</v>
      </c>
      <c r="G127" s="35">
        <f t="shared" si="30"/>
        <v>0</v>
      </c>
      <c r="H127" s="35">
        <f t="shared" si="30"/>
        <v>0</v>
      </c>
      <c r="I127" s="35">
        <f t="shared" si="30"/>
        <v>0</v>
      </c>
      <c r="J127" s="35">
        <f t="shared" si="30"/>
        <v>0</v>
      </c>
      <c r="K127" s="36"/>
      <c r="L127" s="35">
        <f>SUM(L120:L126)</f>
        <v>0</v>
      </c>
    </row>
    <row r="128" spans="1:12" ht="12.7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30</v>
      </c>
      <c r="D128" s="29" t="s">
        <v>31</v>
      </c>
      <c r="E128" s="63" t="s">
        <v>52</v>
      </c>
      <c r="F128" s="65">
        <v>100</v>
      </c>
      <c r="G128" s="65">
        <v>3.04</v>
      </c>
      <c r="H128" s="65">
        <v>11.38</v>
      </c>
      <c r="I128" s="67">
        <v>10.76</v>
      </c>
      <c r="J128" s="65">
        <v>157</v>
      </c>
      <c r="K128" s="71">
        <v>23</v>
      </c>
      <c r="L128" s="69">
        <v>12</v>
      </c>
    </row>
    <row r="129" spans="1:12" ht="12.75" customHeight="1" x14ac:dyDescent="0.25">
      <c r="A129" s="44"/>
      <c r="B129" s="23"/>
      <c r="C129" s="24"/>
      <c r="D129" s="29" t="s">
        <v>32</v>
      </c>
      <c r="E129" s="64" t="s">
        <v>69</v>
      </c>
      <c r="F129" s="66">
        <v>200</v>
      </c>
      <c r="G129" s="66">
        <v>1.87</v>
      </c>
      <c r="H129" s="66">
        <v>3.11</v>
      </c>
      <c r="I129" s="68">
        <v>10.89</v>
      </c>
      <c r="J129" s="66">
        <v>79.03</v>
      </c>
      <c r="K129" s="72">
        <v>37</v>
      </c>
      <c r="L129" s="70">
        <v>15</v>
      </c>
    </row>
    <row r="130" spans="1:12" ht="12.75" customHeight="1" x14ac:dyDescent="0.25">
      <c r="A130" s="44"/>
      <c r="B130" s="23"/>
      <c r="C130" s="24"/>
      <c r="D130" s="29" t="s">
        <v>33</v>
      </c>
      <c r="E130" s="64" t="s">
        <v>70</v>
      </c>
      <c r="F130" s="66">
        <v>120</v>
      </c>
      <c r="G130" s="66">
        <v>16.260000000000002</v>
      </c>
      <c r="H130" s="66">
        <v>18.16</v>
      </c>
      <c r="I130" s="68">
        <v>5.0599999999999996</v>
      </c>
      <c r="J130" s="66">
        <v>534.29</v>
      </c>
      <c r="K130" s="72">
        <v>190</v>
      </c>
      <c r="L130" s="70">
        <v>20</v>
      </c>
    </row>
    <row r="131" spans="1:12" ht="12.75" customHeight="1" x14ac:dyDescent="0.25">
      <c r="A131" s="44"/>
      <c r="B131" s="23"/>
      <c r="C131" s="24"/>
      <c r="D131" s="29" t="s">
        <v>34</v>
      </c>
      <c r="E131" s="64" t="s">
        <v>45</v>
      </c>
      <c r="F131" s="66">
        <v>200</v>
      </c>
      <c r="G131" s="66">
        <v>7.36</v>
      </c>
      <c r="H131" s="66">
        <v>7.06</v>
      </c>
      <c r="I131" s="68">
        <v>47.55</v>
      </c>
      <c r="J131" s="66">
        <v>281.45999999999998</v>
      </c>
      <c r="K131" s="72">
        <v>204</v>
      </c>
      <c r="L131" s="70">
        <v>15</v>
      </c>
    </row>
    <row r="132" spans="1:12" ht="12.75" customHeight="1" x14ac:dyDescent="0.25">
      <c r="A132" s="44"/>
      <c r="B132" s="23"/>
      <c r="C132" s="24"/>
      <c r="D132" s="29" t="s">
        <v>35</v>
      </c>
      <c r="E132" s="64" t="s">
        <v>46</v>
      </c>
      <c r="F132" s="66">
        <v>200</v>
      </c>
      <c r="G132" s="66">
        <v>1.36</v>
      </c>
      <c r="H132" s="66">
        <v>0</v>
      </c>
      <c r="I132" s="68">
        <v>29.02</v>
      </c>
      <c r="J132" s="66">
        <v>116.19</v>
      </c>
      <c r="K132" s="72">
        <v>247</v>
      </c>
      <c r="L132" s="70">
        <v>2</v>
      </c>
    </row>
    <row r="133" spans="1:12" ht="12.75" customHeight="1" x14ac:dyDescent="0.25">
      <c r="A133" s="44"/>
      <c r="B133" s="23"/>
      <c r="C133" s="24"/>
      <c r="D133" s="29" t="s">
        <v>36</v>
      </c>
      <c r="E133" s="64" t="s">
        <v>47</v>
      </c>
      <c r="F133" s="66">
        <v>60</v>
      </c>
      <c r="G133" s="66">
        <v>1.58</v>
      </c>
      <c r="H133" s="66">
        <v>0.2</v>
      </c>
      <c r="I133" s="68">
        <v>9.66</v>
      </c>
      <c r="J133" s="66">
        <v>47</v>
      </c>
      <c r="K133" s="28"/>
      <c r="L133" s="70">
        <v>3</v>
      </c>
    </row>
    <row r="134" spans="1:12" ht="12.75" customHeight="1" x14ac:dyDescent="0.25">
      <c r="A134" s="44"/>
      <c r="B134" s="23"/>
      <c r="C134" s="24"/>
      <c r="D134" s="29" t="s">
        <v>37</v>
      </c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 x14ac:dyDescent="0.25">
      <c r="A135" s="44"/>
      <c r="B135" s="23"/>
      <c r="C135" s="24"/>
      <c r="D135" s="25"/>
      <c r="E135" s="2"/>
      <c r="F135" s="2"/>
      <c r="G135" s="2"/>
      <c r="H135" s="2"/>
      <c r="I135" s="2"/>
      <c r="J135" s="2"/>
      <c r="K135" s="2"/>
      <c r="L135" s="2"/>
    </row>
    <row r="136" spans="1:12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45"/>
      <c r="B137" s="31"/>
      <c r="C137" s="32"/>
      <c r="D137" s="33" t="s">
        <v>29</v>
      </c>
      <c r="E137" s="34"/>
      <c r="F137" s="55">
        <f t="shared" ref="F137:J137" si="32">SUM(F128:F136)</f>
        <v>880</v>
      </c>
      <c r="G137" s="35">
        <f t="shared" si="32"/>
        <v>31.47</v>
      </c>
      <c r="H137" s="35">
        <f t="shared" si="32"/>
        <v>39.910000000000004</v>
      </c>
      <c r="I137" s="35">
        <f t="shared" si="32"/>
        <v>112.93999999999998</v>
      </c>
      <c r="J137" s="35">
        <f t="shared" si="32"/>
        <v>1214.97</v>
      </c>
      <c r="K137" s="36"/>
      <c r="L137" s="56">
        <f>SUM(L128:L136)</f>
        <v>67</v>
      </c>
    </row>
    <row r="138" spans="1:12" ht="12.75" customHeight="1" x14ac:dyDescent="0.25">
      <c r="A138" s="57">
        <f t="shared" ref="A138:B138" si="33">A120</f>
        <v>2</v>
      </c>
      <c r="B138" s="57">
        <f t="shared" si="33"/>
        <v>2</v>
      </c>
      <c r="C138" s="73" t="s">
        <v>38</v>
      </c>
      <c r="D138" s="74"/>
      <c r="E138" s="42"/>
      <c r="F138" s="58">
        <f t="shared" ref="F138:J138" si="34">F127+F137</f>
        <v>880</v>
      </c>
      <c r="G138" s="43">
        <f t="shared" si="34"/>
        <v>31.47</v>
      </c>
      <c r="H138" s="43">
        <f t="shared" si="34"/>
        <v>39.910000000000004</v>
      </c>
      <c r="I138" s="43">
        <f t="shared" si="34"/>
        <v>112.93999999999998</v>
      </c>
      <c r="J138" s="43">
        <f t="shared" si="34"/>
        <v>1214.97</v>
      </c>
      <c r="K138" s="43"/>
      <c r="L138" s="59">
        <f>L127+L137</f>
        <v>67</v>
      </c>
    </row>
    <row r="139" spans="1:12" ht="12.75" customHeight="1" x14ac:dyDescent="0.25">
      <c r="A139" s="15">
        <v>2</v>
      </c>
      <c r="B139" s="16">
        <v>3</v>
      </c>
      <c r="C139" s="17" t="s">
        <v>24</v>
      </c>
      <c r="D139" s="18" t="s">
        <v>25</v>
      </c>
      <c r="E139" s="19"/>
      <c r="F139" s="20"/>
      <c r="G139" s="20"/>
      <c r="H139" s="20"/>
      <c r="I139" s="20"/>
      <c r="J139" s="20"/>
      <c r="K139" s="21"/>
      <c r="L139" s="20"/>
    </row>
    <row r="140" spans="1:12" ht="12.75" customHeight="1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2.75" customHeight="1" x14ac:dyDescent="0.25">
      <c r="A141" s="22"/>
      <c r="B141" s="23"/>
      <c r="C141" s="24"/>
      <c r="D141" s="29" t="s">
        <v>26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9" t="s">
        <v>27</v>
      </c>
      <c r="E142" s="26"/>
      <c r="F142" s="27"/>
      <c r="G142" s="27"/>
      <c r="H142" s="27"/>
      <c r="I142" s="27"/>
      <c r="J142" s="27"/>
      <c r="K142" s="28"/>
      <c r="L142" s="27"/>
    </row>
    <row r="143" spans="1:12" ht="12.75" customHeight="1" x14ac:dyDescent="0.25">
      <c r="A143" s="22"/>
      <c r="B143" s="23"/>
      <c r="C143" s="24"/>
      <c r="D143" s="29" t="s">
        <v>28</v>
      </c>
      <c r="E143" s="26"/>
      <c r="F143" s="27"/>
      <c r="G143" s="27"/>
      <c r="H143" s="27"/>
      <c r="I143" s="27"/>
      <c r="J143" s="27"/>
      <c r="K143" s="28"/>
      <c r="L143" s="27"/>
    </row>
    <row r="144" spans="1:12" ht="12.75" customHeight="1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5">
      <c r="A146" s="30"/>
      <c r="B146" s="31"/>
      <c r="C146" s="32"/>
      <c r="D146" s="33" t="s">
        <v>29</v>
      </c>
      <c r="E146" s="34"/>
      <c r="F146" s="35">
        <f t="shared" ref="F146:J146" si="35">SUM(F139:F145)</f>
        <v>0</v>
      </c>
      <c r="G146" s="35">
        <f t="shared" si="35"/>
        <v>0</v>
      </c>
      <c r="H146" s="35">
        <f t="shared" si="35"/>
        <v>0</v>
      </c>
      <c r="I146" s="35">
        <f t="shared" si="35"/>
        <v>0</v>
      </c>
      <c r="J146" s="35">
        <f t="shared" si="35"/>
        <v>0</v>
      </c>
      <c r="K146" s="36"/>
      <c r="L146" s="35">
        <f>SUM(L139:L145)</f>
        <v>0</v>
      </c>
    </row>
    <row r="147" spans="1:12" ht="12.7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30</v>
      </c>
      <c r="D147" s="29" t="s">
        <v>31</v>
      </c>
      <c r="E147" s="63" t="s">
        <v>71</v>
      </c>
      <c r="F147" s="65">
        <v>100</v>
      </c>
      <c r="G147" s="65">
        <v>1.44</v>
      </c>
      <c r="H147" s="65">
        <v>0</v>
      </c>
      <c r="I147" s="67">
        <v>1.76</v>
      </c>
      <c r="J147" s="65">
        <v>15.2</v>
      </c>
      <c r="K147" s="71">
        <v>7</v>
      </c>
      <c r="L147" s="69">
        <v>10</v>
      </c>
    </row>
    <row r="148" spans="1:12" ht="12.75" customHeight="1" x14ac:dyDescent="0.25">
      <c r="A148" s="22"/>
      <c r="B148" s="23"/>
      <c r="C148" s="24"/>
      <c r="D148" s="29" t="s">
        <v>32</v>
      </c>
      <c r="E148" s="64" t="s">
        <v>72</v>
      </c>
      <c r="F148" s="66">
        <v>200</v>
      </c>
      <c r="G148" s="66">
        <v>2.58</v>
      </c>
      <c r="H148" s="66">
        <v>7.82</v>
      </c>
      <c r="I148" s="68">
        <v>9.1199999999999992</v>
      </c>
      <c r="J148" s="66">
        <v>114.35</v>
      </c>
      <c r="K148" s="72">
        <v>54</v>
      </c>
      <c r="L148" s="70">
        <v>19</v>
      </c>
    </row>
    <row r="149" spans="1:12" ht="12.75" customHeight="1" x14ac:dyDescent="0.25">
      <c r="A149" s="22"/>
      <c r="B149" s="23"/>
      <c r="C149" s="24"/>
      <c r="D149" s="29" t="s">
        <v>33</v>
      </c>
      <c r="E149" s="64" t="s">
        <v>73</v>
      </c>
      <c r="F149" s="66">
        <v>90</v>
      </c>
      <c r="G149" s="66">
        <v>7.94</v>
      </c>
      <c r="H149" s="66">
        <v>19.25</v>
      </c>
      <c r="I149" s="68">
        <v>1.88</v>
      </c>
      <c r="J149" s="66">
        <v>215.66</v>
      </c>
      <c r="K149" s="72">
        <v>185</v>
      </c>
      <c r="L149" s="70">
        <v>23</v>
      </c>
    </row>
    <row r="150" spans="1:12" ht="12.75" customHeight="1" x14ac:dyDescent="0.25">
      <c r="A150" s="22"/>
      <c r="B150" s="23"/>
      <c r="C150" s="24"/>
      <c r="D150" s="29" t="s">
        <v>34</v>
      </c>
      <c r="E150" s="64" t="s">
        <v>55</v>
      </c>
      <c r="F150" s="66">
        <v>200</v>
      </c>
      <c r="G150" s="66">
        <v>4.26</v>
      </c>
      <c r="H150" s="66">
        <v>8.08</v>
      </c>
      <c r="I150" s="68">
        <v>31.06</v>
      </c>
      <c r="J150" s="66">
        <v>213.94</v>
      </c>
      <c r="K150" s="72">
        <v>216</v>
      </c>
      <c r="L150" s="70">
        <v>10</v>
      </c>
    </row>
    <row r="151" spans="1:12" ht="12.75" customHeight="1" x14ac:dyDescent="0.25">
      <c r="A151" s="22"/>
      <c r="B151" s="23"/>
      <c r="C151" s="24"/>
      <c r="D151" s="29" t="s">
        <v>35</v>
      </c>
      <c r="E151" s="64" t="s">
        <v>51</v>
      </c>
      <c r="F151" s="66">
        <v>200</v>
      </c>
      <c r="G151" s="66">
        <v>0.56000000000000005</v>
      </c>
      <c r="H151" s="66">
        <v>0</v>
      </c>
      <c r="I151" s="68">
        <v>27.89</v>
      </c>
      <c r="J151" s="66">
        <v>113.79</v>
      </c>
      <c r="K151" s="72">
        <v>255</v>
      </c>
      <c r="L151" s="70">
        <v>2</v>
      </c>
    </row>
    <row r="152" spans="1:12" ht="12.75" customHeight="1" x14ac:dyDescent="0.25">
      <c r="A152" s="22"/>
      <c r="B152" s="23"/>
      <c r="C152" s="24"/>
      <c r="D152" s="29" t="s">
        <v>36</v>
      </c>
      <c r="E152" s="64" t="s">
        <v>47</v>
      </c>
      <c r="F152" s="66">
        <v>60</v>
      </c>
      <c r="G152" s="66">
        <v>3</v>
      </c>
      <c r="H152" s="66">
        <v>0.2</v>
      </c>
      <c r="I152" s="68">
        <v>26</v>
      </c>
      <c r="J152" s="66">
        <v>104</v>
      </c>
      <c r="K152" s="28"/>
      <c r="L152" s="70">
        <v>3</v>
      </c>
    </row>
    <row r="153" spans="1:12" ht="12.75" customHeight="1" x14ac:dyDescent="0.25">
      <c r="A153" s="22"/>
      <c r="B153" s="23"/>
      <c r="C153" s="24"/>
      <c r="D153" s="29" t="s">
        <v>37</v>
      </c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 x14ac:dyDescent="0.25">
      <c r="A154" s="22"/>
      <c r="B154" s="23"/>
      <c r="C154" s="24"/>
      <c r="D154" s="25"/>
      <c r="E154" s="2"/>
      <c r="F154" s="2"/>
      <c r="G154" s="2"/>
      <c r="H154" s="2"/>
      <c r="I154" s="2"/>
      <c r="J154" s="2"/>
      <c r="K154" s="2"/>
      <c r="L154" s="2"/>
    </row>
    <row r="155" spans="1:12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30"/>
      <c r="B156" s="31"/>
      <c r="C156" s="32"/>
      <c r="D156" s="33" t="s">
        <v>29</v>
      </c>
      <c r="E156" s="34"/>
      <c r="F156" s="55">
        <f t="shared" ref="F156:J156" si="37">SUM(F147:F155)</f>
        <v>850</v>
      </c>
      <c r="G156" s="35">
        <f t="shared" si="37"/>
        <v>19.779999999999998</v>
      </c>
      <c r="H156" s="35">
        <f t="shared" si="37"/>
        <v>35.35</v>
      </c>
      <c r="I156" s="35">
        <f t="shared" si="37"/>
        <v>97.71</v>
      </c>
      <c r="J156" s="35">
        <f t="shared" si="37"/>
        <v>776.93999999999994</v>
      </c>
      <c r="K156" s="36"/>
      <c r="L156" s="56">
        <f>SUM(L147:L155)</f>
        <v>67</v>
      </c>
    </row>
    <row r="157" spans="1:12" ht="12.75" customHeight="1" x14ac:dyDescent="0.25">
      <c r="A157" s="40">
        <f t="shared" ref="A157:B157" si="38">A139</f>
        <v>2</v>
      </c>
      <c r="B157" s="41">
        <f t="shared" si="38"/>
        <v>3</v>
      </c>
      <c r="C157" s="73" t="s">
        <v>38</v>
      </c>
      <c r="D157" s="74"/>
      <c r="E157" s="42"/>
      <c r="F157" s="58">
        <f t="shared" ref="F157:J157" si="39">F146+F156</f>
        <v>850</v>
      </c>
      <c r="G157" s="43">
        <f t="shared" si="39"/>
        <v>19.779999999999998</v>
      </c>
      <c r="H157" s="43">
        <f t="shared" si="39"/>
        <v>35.35</v>
      </c>
      <c r="I157" s="43">
        <f t="shared" si="39"/>
        <v>97.71</v>
      </c>
      <c r="J157" s="43">
        <f t="shared" si="39"/>
        <v>776.93999999999994</v>
      </c>
      <c r="K157" s="43"/>
      <c r="L157" s="59">
        <f>L146+L156</f>
        <v>67</v>
      </c>
    </row>
    <row r="158" spans="1:12" ht="12.75" customHeight="1" x14ac:dyDescent="0.25">
      <c r="A158" s="15">
        <v>2</v>
      </c>
      <c r="B158" s="16">
        <v>4</v>
      </c>
      <c r="C158" s="17" t="s">
        <v>24</v>
      </c>
      <c r="D158" s="18" t="s">
        <v>25</v>
      </c>
      <c r="E158" s="46"/>
      <c r="F158" s="47"/>
      <c r="G158" s="20"/>
      <c r="H158" s="20"/>
      <c r="I158" s="20"/>
      <c r="J158" s="20"/>
      <c r="K158" s="48"/>
      <c r="L158" s="49"/>
    </row>
    <row r="159" spans="1:12" ht="12.75" customHeight="1" x14ac:dyDescent="0.25">
      <c r="A159" s="22"/>
      <c r="B159" s="23"/>
      <c r="C159" s="24"/>
      <c r="D159" s="25"/>
      <c r="E159" s="50"/>
      <c r="F159" s="51"/>
      <c r="G159" s="51"/>
      <c r="H159" s="51"/>
      <c r="I159" s="52"/>
      <c r="J159" s="51"/>
      <c r="K159" s="53"/>
      <c r="L159" s="54"/>
    </row>
    <row r="160" spans="1:12" ht="12.75" customHeight="1" x14ac:dyDescent="0.25">
      <c r="A160" s="22"/>
      <c r="B160" s="23"/>
      <c r="C160" s="24"/>
      <c r="D160" s="29" t="s">
        <v>26</v>
      </c>
      <c r="E160" s="50"/>
      <c r="F160" s="51"/>
      <c r="G160" s="51"/>
      <c r="H160" s="51"/>
      <c r="I160" s="52"/>
      <c r="J160" s="51"/>
      <c r="K160" s="53"/>
      <c r="L160" s="54"/>
    </row>
    <row r="161" spans="1:12" ht="12.75" customHeight="1" x14ac:dyDescent="0.25">
      <c r="A161" s="22"/>
      <c r="B161" s="23"/>
      <c r="C161" s="24"/>
      <c r="D161" s="29" t="s">
        <v>27</v>
      </c>
      <c r="E161" s="50"/>
      <c r="F161" s="51"/>
      <c r="G161" s="51"/>
      <c r="H161" s="51"/>
      <c r="I161" s="52"/>
      <c r="J161" s="51"/>
      <c r="K161" s="53"/>
      <c r="L161" s="54"/>
    </row>
    <row r="162" spans="1:12" ht="12.75" customHeight="1" x14ac:dyDescent="0.25">
      <c r="A162" s="22"/>
      <c r="B162" s="23"/>
      <c r="C162" s="24"/>
      <c r="D162" s="29" t="s">
        <v>28</v>
      </c>
      <c r="E162" s="50"/>
      <c r="F162" s="51"/>
      <c r="G162" s="51"/>
      <c r="H162" s="51"/>
      <c r="I162" s="52"/>
      <c r="J162" s="51"/>
      <c r="K162" s="53"/>
      <c r="L162" s="54"/>
    </row>
    <row r="163" spans="1:12" ht="12.75" customHeight="1" x14ac:dyDescent="0.25">
      <c r="A163" s="22"/>
      <c r="B163" s="23"/>
      <c r="C163" s="24"/>
      <c r="D163" s="25"/>
      <c r="E163" s="50"/>
      <c r="F163" s="51"/>
      <c r="G163" s="51"/>
      <c r="H163" s="51"/>
      <c r="I163" s="52"/>
      <c r="J163" s="51"/>
      <c r="K163" s="28"/>
      <c r="L163" s="54"/>
    </row>
    <row r="164" spans="1:12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25">
      <c r="A165" s="30"/>
      <c r="B165" s="31"/>
      <c r="C165" s="32"/>
      <c r="D165" s="33" t="s">
        <v>29</v>
      </c>
      <c r="E165" s="34"/>
      <c r="F165" s="55">
        <f t="shared" ref="F165:J165" si="40">SUM(F158:F164)</f>
        <v>0</v>
      </c>
      <c r="G165" s="35">
        <f t="shared" si="40"/>
        <v>0</v>
      </c>
      <c r="H165" s="35">
        <f t="shared" si="40"/>
        <v>0</v>
      </c>
      <c r="I165" s="35">
        <f t="shared" si="40"/>
        <v>0</v>
      </c>
      <c r="J165" s="35">
        <f t="shared" si="40"/>
        <v>0</v>
      </c>
      <c r="K165" s="36"/>
      <c r="L165" s="56">
        <f>SUM(L158:L164)</f>
        <v>0</v>
      </c>
    </row>
    <row r="166" spans="1:12" ht="12.7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30</v>
      </c>
      <c r="D166" s="29" t="s">
        <v>31</v>
      </c>
      <c r="E166" s="63" t="s">
        <v>56</v>
      </c>
      <c r="F166" s="65">
        <v>100</v>
      </c>
      <c r="G166" s="65">
        <v>1.26</v>
      </c>
      <c r="H166" s="65">
        <v>10.14</v>
      </c>
      <c r="I166" s="67">
        <v>8.32</v>
      </c>
      <c r="J166" s="65">
        <v>129.26</v>
      </c>
      <c r="K166" s="71">
        <v>1</v>
      </c>
      <c r="L166" s="69">
        <v>12</v>
      </c>
    </row>
    <row r="167" spans="1:12" ht="12.75" customHeight="1" x14ac:dyDescent="0.25">
      <c r="A167" s="22"/>
      <c r="B167" s="23"/>
      <c r="C167" s="24"/>
      <c r="D167" s="29" t="s">
        <v>32</v>
      </c>
      <c r="E167" s="64" t="s">
        <v>74</v>
      </c>
      <c r="F167" s="66">
        <v>200</v>
      </c>
      <c r="G167" s="66">
        <v>5.3</v>
      </c>
      <c r="H167" s="66">
        <v>6.65</v>
      </c>
      <c r="I167" s="68">
        <v>17.02</v>
      </c>
      <c r="J167" s="66">
        <v>147.58000000000001</v>
      </c>
      <c r="K167" s="72">
        <v>64</v>
      </c>
      <c r="L167" s="70">
        <v>18</v>
      </c>
    </row>
    <row r="168" spans="1:12" ht="12.75" customHeight="1" x14ac:dyDescent="0.25">
      <c r="A168" s="22"/>
      <c r="B168" s="23"/>
      <c r="C168" s="24"/>
      <c r="D168" s="29" t="s">
        <v>33</v>
      </c>
      <c r="E168" s="64"/>
      <c r="F168" s="66"/>
      <c r="G168" s="66"/>
      <c r="H168" s="66"/>
      <c r="I168" s="68"/>
      <c r="J168" s="66"/>
      <c r="K168" s="72"/>
      <c r="L168" s="70"/>
    </row>
    <row r="169" spans="1:12" ht="12.75" customHeight="1" x14ac:dyDescent="0.25">
      <c r="A169" s="22"/>
      <c r="B169" s="23"/>
      <c r="C169" s="24"/>
      <c r="D169" s="29" t="s">
        <v>34</v>
      </c>
      <c r="E169" s="64" t="s">
        <v>50</v>
      </c>
      <c r="F169" s="66">
        <v>210</v>
      </c>
      <c r="G169" s="66">
        <v>37.200000000000003</v>
      </c>
      <c r="H169" s="66">
        <v>45.33</v>
      </c>
      <c r="I169" s="68">
        <v>41.05</v>
      </c>
      <c r="J169" s="66">
        <v>747.09</v>
      </c>
      <c r="K169" s="72">
        <v>191</v>
      </c>
      <c r="L169" s="70">
        <v>32</v>
      </c>
    </row>
    <row r="170" spans="1:12" ht="12.75" customHeight="1" x14ac:dyDescent="0.25">
      <c r="A170" s="22"/>
      <c r="B170" s="23"/>
      <c r="C170" s="24"/>
      <c r="D170" s="29" t="s">
        <v>35</v>
      </c>
      <c r="E170" s="64" t="s">
        <v>51</v>
      </c>
      <c r="F170" s="66">
        <v>200</v>
      </c>
      <c r="G170" s="66">
        <v>0.56000000000000005</v>
      </c>
      <c r="H170" s="66">
        <v>0</v>
      </c>
      <c r="I170" s="68">
        <v>27.89</v>
      </c>
      <c r="J170" s="66">
        <v>113.79</v>
      </c>
      <c r="K170" s="72">
        <v>155</v>
      </c>
      <c r="L170" s="70">
        <v>2</v>
      </c>
    </row>
    <row r="171" spans="1:12" ht="12.75" customHeight="1" x14ac:dyDescent="0.25">
      <c r="A171" s="22"/>
      <c r="B171" s="23"/>
      <c r="C171" s="24"/>
      <c r="D171" s="29" t="s">
        <v>36</v>
      </c>
      <c r="E171" s="64" t="s">
        <v>47</v>
      </c>
      <c r="F171" s="66">
        <v>60</v>
      </c>
      <c r="G171" s="66">
        <v>1.58</v>
      </c>
      <c r="H171" s="66">
        <v>0.2</v>
      </c>
      <c r="I171" s="68">
        <v>9.66</v>
      </c>
      <c r="J171" s="66">
        <v>47</v>
      </c>
      <c r="K171" s="28"/>
      <c r="L171" s="70">
        <v>3</v>
      </c>
    </row>
    <row r="172" spans="1:12" ht="12.75" customHeight="1" x14ac:dyDescent="0.25">
      <c r="A172" s="22"/>
      <c r="B172" s="23"/>
      <c r="C172" s="24"/>
      <c r="D172" s="29" t="s">
        <v>37</v>
      </c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 x14ac:dyDescent="0.25">
      <c r="A173" s="22"/>
      <c r="B173" s="23"/>
      <c r="C173" s="24"/>
      <c r="D173" s="25"/>
      <c r="E173" s="50"/>
      <c r="F173" s="51"/>
      <c r="G173" s="51"/>
      <c r="H173" s="51"/>
      <c r="I173" s="52"/>
      <c r="J173" s="51"/>
      <c r="K173" s="53"/>
      <c r="L173" s="54"/>
    </row>
    <row r="174" spans="1:12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30"/>
      <c r="B175" s="31"/>
      <c r="C175" s="32"/>
      <c r="D175" s="33" t="s">
        <v>29</v>
      </c>
      <c r="E175" s="34"/>
      <c r="F175" s="55">
        <f t="shared" ref="F175:J175" si="42">SUM(F166:F174)</f>
        <v>770</v>
      </c>
      <c r="G175" s="35">
        <f t="shared" si="42"/>
        <v>45.900000000000006</v>
      </c>
      <c r="H175" s="35">
        <f t="shared" si="42"/>
        <v>62.32</v>
      </c>
      <c r="I175" s="35">
        <f t="shared" si="42"/>
        <v>103.94</v>
      </c>
      <c r="J175" s="35">
        <f t="shared" si="42"/>
        <v>1184.72</v>
      </c>
      <c r="K175" s="36"/>
      <c r="L175" s="56">
        <f>SUM(L166:L174)</f>
        <v>67</v>
      </c>
    </row>
    <row r="176" spans="1:12" ht="12.75" customHeight="1" x14ac:dyDescent="0.25">
      <c r="A176" s="40">
        <f t="shared" ref="A176:B176" si="43">A158</f>
        <v>2</v>
      </c>
      <c r="B176" s="41">
        <f t="shared" si="43"/>
        <v>4</v>
      </c>
      <c r="C176" s="73" t="s">
        <v>38</v>
      </c>
      <c r="D176" s="74"/>
      <c r="E176" s="42"/>
      <c r="F176" s="58">
        <f t="shared" ref="F176:J176" si="44">F165+F175</f>
        <v>770</v>
      </c>
      <c r="G176" s="43">
        <f t="shared" si="44"/>
        <v>45.900000000000006</v>
      </c>
      <c r="H176" s="43">
        <f t="shared" si="44"/>
        <v>62.32</v>
      </c>
      <c r="I176" s="43">
        <f t="shared" si="44"/>
        <v>103.94</v>
      </c>
      <c r="J176" s="43">
        <f t="shared" si="44"/>
        <v>1184.72</v>
      </c>
      <c r="K176" s="43"/>
      <c r="L176" s="59">
        <f>L165+L175</f>
        <v>67</v>
      </c>
    </row>
    <row r="177" spans="1:12" ht="12.75" customHeight="1" x14ac:dyDescent="0.25">
      <c r="A177" s="15">
        <v>2</v>
      </c>
      <c r="B177" s="16">
        <v>5</v>
      </c>
      <c r="C177" s="17" t="s">
        <v>24</v>
      </c>
      <c r="D177" s="18" t="s">
        <v>25</v>
      </c>
      <c r="E177" s="19"/>
      <c r="F177" s="20"/>
      <c r="G177" s="20"/>
      <c r="H177" s="20"/>
      <c r="I177" s="20"/>
      <c r="J177" s="20"/>
      <c r="K177" s="21"/>
      <c r="L177" s="20"/>
    </row>
    <row r="178" spans="1:12" ht="12.75" customHeight="1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2.75" customHeight="1" x14ac:dyDescent="0.25">
      <c r="A179" s="22"/>
      <c r="B179" s="23"/>
      <c r="C179" s="24"/>
      <c r="D179" s="29" t="s">
        <v>26</v>
      </c>
      <c r="E179" s="26"/>
      <c r="F179" s="27"/>
      <c r="G179" s="27"/>
      <c r="H179" s="27"/>
      <c r="I179" s="27"/>
      <c r="J179" s="27"/>
      <c r="K179" s="28"/>
      <c r="L179" s="27"/>
    </row>
    <row r="180" spans="1:12" ht="12.75" customHeight="1" x14ac:dyDescent="0.25">
      <c r="A180" s="22"/>
      <c r="B180" s="23"/>
      <c r="C180" s="24"/>
      <c r="D180" s="29" t="s">
        <v>27</v>
      </c>
      <c r="E180" s="26"/>
      <c r="F180" s="27"/>
      <c r="G180" s="27"/>
      <c r="H180" s="27"/>
      <c r="I180" s="27"/>
      <c r="J180" s="27"/>
      <c r="K180" s="28"/>
      <c r="L180" s="27"/>
    </row>
    <row r="181" spans="1:12" ht="12.75" customHeight="1" x14ac:dyDescent="0.25">
      <c r="A181" s="22"/>
      <c r="B181" s="23"/>
      <c r="C181" s="24"/>
      <c r="D181" s="29" t="s">
        <v>28</v>
      </c>
      <c r="E181" s="26"/>
      <c r="F181" s="27"/>
      <c r="G181" s="27"/>
      <c r="H181" s="27"/>
      <c r="I181" s="27"/>
      <c r="J181" s="27"/>
      <c r="K181" s="28"/>
      <c r="L181" s="27"/>
    </row>
    <row r="182" spans="1:12" ht="12.75" customHeight="1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29</v>
      </c>
      <c r="E184" s="34"/>
      <c r="F184" s="35">
        <f t="shared" ref="F184:J184" si="45">SUM(F177:F183)</f>
        <v>0</v>
      </c>
      <c r="G184" s="35">
        <f t="shared" si="45"/>
        <v>0</v>
      </c>
      <c r="H184" s="35">
        <f t="shared" si="45"/>
        <v>0</v>
      </c>
      <c r="I184" s="35">
        <f t="shared" si="45"/>
        <v>0</v>
      </c>
      <c r="J184" s="35">
        <f t="shared" si="45"/>
        <v>0</v>
      </c>
      <c r="K184" s="36"/>
      <c r="L184" s="35">
        <f>SUM(L177:L183)</f>
        <v>0</v>
      </c>
    </row>
    <row r="185" spans="1:12" ht="12.75" customHeight="1" x14ac:dyDescent="0.25">
      <c r="A185" s="37">
        <f t="shared" ref="A185:B185" si="46">A177</f>
        <v>2</v>
      </c>
      <c r="B185" s="38">
        <f t="shared" si="46"/>
        <v>5</v>
      </c>
      <c r="C185" s="39" t="s">
        <v>30</v>
      </c>
      <c r="D185" s="29" t="s">
        <v>31</v>
      </c>
      <c r="E185" s="63" t="s">
        <v>52</v>
      </c>
      <c r="F185" s="65">
        <v>80</v>
      </c>
      <c r="G185" s="65">
        <v>30.4</v>
      </c>
      <c r="H185" s="65">
        <v>11.38</v>
      </c>
      <c r="I185" s="67">
        <v>10.78</v>
      </c>
      <c r="J185" s="65">
        <v>15.7</v>
      </c>
      <c r="K185" s="71">
        <v>23</v>
      </c>
      <c r="L185" s="69">
        <v>12</v>
      </c>
    </row>
    <row r="186" spans="1:12" ht="12.75" customHeight="1" x14ac:dyDescent="0.25">
      <c r="A186" s="22"/>
      <c r="B186" s="23"/>
      <c r="C186" s="24"/>
      <c r="D186" s="29" t="s">
        <v>32</v>
      </c>
      <c r="E186" s="64" t="s">
        <v>53</v>
      </c>
      <c r="F186" s="66">
        <v>200</v>
      </c>
      <c r="G186" s="66">
        <v>1.54</v>
      </c>
      <c r="H186" s="66">
        <v>5.07</v>
      </c>
      <c r="I186" s="68">
        <v>8.0399999999999991</v>
      </c>
      <c r="J186" s="66">
        <v>83.33</v>
      </c>
      <c r="K186" s="72">
        <v>25</v>
      </c>
      <c r="L186" s="70">
        <v>19</v>
      </c>
    </row>
    <row r="187" spans="1:12" ht="12.75" customHeight="1" x14ac:dyDescent="0.25">
      <c r="A187" s="22"/>
      <c r="B187" s="23"/>
      <c r="C187" s="24"/>
      <c r="D187" s="29" t="s">
        <v>33</v>
      </c>
      <c r="E187" s="64"/>
      <c r="F187" s="66"/>
      <c r="G187" s="66"/>
      <c r="H187" s="66"/>
      <c r="I187" s="68"/>
      <c r="J187" s="66"/>
      <c r="K187" s="72"/>
      <c r="L187" s="70"/>
    </row>
    <row r="188" spans="1:12" ht="12.75" customHeight="1" x14ac:dyDescent="0.25">
      <c r="A188" s="22"/>
      <c r="B188" s="23"/>
      <c r="C188" s="24"/>
      <c r="D188" s="29" t="s">
        <v>34</v>
      </c>
      <c r="E188" s="64" t="s">
        <v>75</v>
      </c>
      <c r="F188" s="66">
        <v>200</v>
      </c>
      <c r="G188" s="66">
        <v>2.79</v>
      </c>
      <c r="H188" s="66">
        <v>3.19</v>
      </c>
      <c r="I188" s="68">
        <v>19.71</v>
      </c>
      <c r="J188" s="66">
        <v>118.69</v>
      </c>
      <c r="K188" s="72">
        <v>163</v>
      </c>
      <c r="L188" s="70">
        <v>31</v>
      </c>
    </row>
    <row r="189" spans="1:12" ht="12.75" customHeight="1" x14ac:dyDescent="0.25">
      <c r="A189" s="22"/>
      <c r="B189" s="23"/>
      <c r="C189" s="24"/>
      <c r="D189" s="29" t="s">
        <v>35</v>
      </c>
      <c r="E189" s="64" t="s">
        <v>76</v>
      </c>
      <c r="F189" s="66">
        <v>200</v>
      </c>
      <c r="G189" s="66">
        <v>2.79</v>
      </c>
      <c r="H189" s="66">
        <v>3.19</v>
      </c>
      <c r="I189" s="68">
        <v>19.71</v>
      </c>
      <c r="J189" s="66">
        <v>118.69</v>
      </c>
      <c r="K189" s="72">
        <v>258</v>
      </c>
      <c r="L189" s="70">
        <v>2</v>
      </c>
    </row>
    <row r="190" spans="1:12" ht="12.75" customHeight="1" x14ac:dyDescent="0.25">
      <c r="A190" s="22"/>
      <c r="B190" s="23"/>
      <c r="C190" s="24"/>
      <c r="D190" s="29" t="s">
        <v>36</v>
      </c>
      <c r="E190" s="64" t="s">
        <v>47</v>
      </c>
      <c r="F190" s="66">
        <v>60</v>
      </c>
      <c r="G190" s="66">
        <v>3</v>
      </c>
      <c r="H190" s="66">
        <v>0.2</v>
      </c>
      <c r="I190" s="68">
        <v>26</v>
      </c>
      <c r="J190" s="66">
        <v>104</v>
      </c>
      <c r="K190" s="28"/>
      <c r="L190" s="70">
        <v>3</v>
      </c>
    </row>
    <row r="191" spans="1:12" ht="12.75" customHeight="1" x14ac:dyDescent="0.25">
      <c r="A191" s="22"/>
      <c r="B191" s="23"/>
      <c r="C191" s="24"/>
      <c r="D191" s="29" t="s">
        <v>37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30"/>
      <c r="B194" s="31"/>
      <c r="C194" s="32"/>
      <c r="D194" s="33" t="s">
        <v>29</v>
      </c>
      <c r="E194" s="34"/>
      <c r="F194" s="55">
        <f t="shared" ref="F194:J194" si="47">SUM(F185:F193)</f>
        <v>740</v>
      </c>
      <c r="G194" s="55">
        <f t="shared" si="47"/>
        <v>40.519999999999996</v>
      </c>
      <c r="H194" s="55">
        <f t="shared" si="47"/>
        <v>23.030000000000005</v>
      </c>
      <c r="I194" s="55">
        <f t="shared" si="47"/>
        <v>84.240000000000009</v>
      </c>
      <c r="J194" s="55">
        <f t="shared" si="47"/>
        <v>440.40999999999997</v>
      </c>
      <c r="K194" s="36"/>
      <c r="L194" s="56">
        <f>SUM(L185:L193)</f>
        <v>67</v>
      </c>
    </row>
    <row r="195" spans="1:12" ht="12.75" customHeight="1" x14ac:dyDescent="0.25">
      <c r="A195" s="40">
        <f t="shared" ref="A195:B195" si="48">A177</f>
        <v>2</v>
      </c>
      <c r="B195" s="41">
        <f t="shared" si="48"/>
        <v>5</v>
      </c>
      <c r="C195" s="73" t="s">
        <v>38</v>
      </c>
      <c r="D195" s="74"/>
      <c r="E195" s="42"/>
      <c r="F195" s="58">
        <f t="shared" ref="F195:J195" si="49">F184+F194</f>
        <v>740</v>
      </c>
      <c r="G195" s="58">
        <f t="shared" si="49"/>
        <v>40.519999999999996</v>
      </c>
      <c r="H195" s="58">
        <f t="shared" si="49"/>
        <v>23.030000000000005</v>
      </c>
      <c r="I195" s="58">
        <f t="shared" si="49"/>
        <v>84.240000000000009</v>
      </c>
      <c r="J195" s="58">
        <f t="shared" si="49"/>
        <v>440.40999999999997</v>
      </c>
      <c r="K195" s="43"/>
      <c r="L195" s="59">
        <f>L184+L194</f>
        <v>67</v>
      </c>
    </row>
    <row r="196" spans="1:12" ht="12.75" customHeight="1" x14ac:dyDescent="0.25">
      <c r="A196" s="60"/>
      <c r="B196" s="61"/>
      <c r="C196" s="79" t="s">
        <v>39</v>
      </c>
      <c r="D196" s="80"/>
      <c r="E196" s="81"/>
      <c r="F196" s="62">
        <f t="shared" ref="F196:J196" si="50">(F24+F43+F62+F81+F100+F119+F138+F157+F176+F195)/(IF(F24=0,0,1)+IF(F43=0,0,1)+IF(F62=0,0,1)+IF(F81=0,0,1)+IF(F100=0,0,1)+IF(F119=0,0,1)+IF(F138=0,0,1)+IF(F157=0,0,1)+IF(F176=0,0,1)+IF(F195=0,0,1))</f>
        <v>832</v>
      </c>
      <c r="G196" s="62">
        <f t="shared" si="50"/>
        <v>35.938000000000002</v>
      </c>
      <c r="H196" s="62">
        <f t="shared" si="50"/>
        <v>41.606000000000009</v>
      </c>
      <c r="I196" s="62">
        <f t="shared" si="50"/>
        <v>115.8914</v>
      </c>
      <c r="J196" s="62">
        <f t="shared" si="50"/>
        <v>970.31299999999987</v>
      </c>
      <c r="K196" s="62"/>
      <c r="L196" s="62">
        <f>(L24+L43+L62+L81+L100+L119+L138+L157+L176+L195)/(IF(L24=0,0,1)+IF(L43=0,0,1)+IF(L62=0,0,1)+IF(L81=0,0,1)+IF(L100=0,0,1)+IF(L119=0,0,1)+IF(L138=0,0,1)+IF(L157=0,0,1)+IF(L176=0,0,1)+IF(L195=0,0,1))</f>
        <v>67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2023-11-20T10:32:33Z</cp:lastPrinted>
  <dcterms:created xsi:type="dcterms:W3CDTF">2022-05-16T14:23:56Z</dcterms:created>
  <dcterms:modified xsi:type="dcterms:W3CDTF">2024-01-19T07:14:21Z</dcterms:modified>
</cp:coreProperties>
</file>